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62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IT_2\Desktop\"/>
    </mc:Choice>
  </mc:AlternateContent>
  <bookViews>
    <workbookView xWindow="0" yWindow="0" windowWidth="20490" windowHeight="8070" activeTab="1"/>
  </bookViews>
  <sheets>
    <sheet name="抽獎名冊" sheetId="1" r:id="rId1"/>
    <sheet name="抽獎頁面" sheetId="2" r:id="rId2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1" l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" i="1"/>
  <c r="K17" i="2" l="1"/>
  <c r="K18" i="2"/>
  <c r="K19" i="2"/>
  <c r="K20" i="2"/>
  <c r="K21" i="2"/>
  <c r="K23" i="2"/>
  <c r="K24" i="2"/>
  <c r="K25" i="2"/>
  <c r="K4" i="2" l="1"/>
  <c r="K11" i="2" l="1"/>
  <c r="K12" i="2"/>
  <c r="K13" i="2"/>
  <c r="K14" i="2"/>
  <c r="K15" i="2"/>
  <c r="K6" i="2"/>
  <c r="K7" i="2"/>
  <c r="K8" i="2"/>
  <c r="K9" i="2"/>
  <c r="K5" i="2"/>
  <c r="K3" i="2"/>
  <c r="C3" i="1"/>
  <c r="C4" i="1"/>
  <c r="C6" i="1"/>
  <c r="C7" i="1"/>
  <c r="C8" i="1"/>
  <c r="C9" i="1"/>
  <c r="C10" i="1"/>
  <c r="C11" i="1"/>
  <c r="C12" i="1"/>
  <c r="C13" i="1"/>
  <c r="C14" i="1"/>
  <c r="C5" i="1" l="1"/>
  <c r="E131" i="1"/>
  <c r="E206" i="1"/>
  <c r="E194" i="1"/>
  <c r="E178" i="1"/>
  <c r="E170" i="1"/>
  <c r="E162" i="1"/>
  <c r="E146" i="1"/>
  <c r="E130" i="1"/>
  <c r="E180" i="1"/>
  <c r="E152" i="1"/>
  <c r="E124" i="1"/>
  <c r="E116" i="1"/>
  <c r="E108" i="1"/>
  <c r="E159" i="1"/>
  <c r="E195" i="1"/>
  <c r="E167" i="1"/>
  <c r="E202" i="1"/>
  <c r="E190" i="1"/>
  <c r="E186" i="1"/>
  <c r="E166" i="1"/>
  <c r="E154" i="1"/>
  <c r="E142" i="1"/>
  <c r="E134" i="1"/>
  <c r="E122" i="1"/>
  <c r="E118" i="1"/>
  <c r="E106" i="1"/>
  <c r="E102" i="1"/>
  <c r="E210" i="1"/>
  <c r="E198" i="1"/>
  <c r="E182" i="1"/>
  <c r="E174" i="1"/>
  <c r="E158" i="1"/>
  <c r="E150" i="1"/>
  <c r="E138" i="1"/>
  <c r="E126" i="1"/>
  <c r="E114" i="1"/>
  <c r="E110" i="1"/>
  <c r="E188" i="1"/>
  <c r="E207" i="1"/>
  <c r="E203" i="1"/>
  <c r="E199" i="1"/>
  <c r="E191" i="1"/>
  <c r="E187" i="1"/>
  <c r="E183" i="1"/>
  <c r="E179" i="1"/>
  <c r="E175" i="1"/>
  <c r="E171" i="1"/>
  <c r="E163" i="1"/>
  <c r="E155" i="1"/>
  <c r="E151" i="1"/>
  <c r="E147" i="1"/>
  <c r="E143" i="1"/>
  <c r="E139" i="1"/>
  <c r="E135" i="1"/>
  <c r="E127" i="1"/>
  <c r="E123" i="1"/>
  <c r="E119" i="1"/>
  <c r="E115" i="1"/>
  <c r="E111" i="1"/>
  <c r="E107" i="1"/>
  <c r="E103" i="1"/>
  <c r="E137" i="1"/>
  <c r="E205" i="1"/>
  <c r="E193" i="1"/>
  <c r="E189" i="1"/>
  <c r="E185" i="1"/>
  <c r="E177" i="1"/>
  <c r="E169" i="1"/>
  <c r="E161" i="1"/>
  <c r="E157" i="1"/>
  <c r="E153" i="1"/>
  <c r="E141" i="1"/>
  <c r="E129" i="1"/>
  <c r="E125" i="1"/>
  <c r="E121" i="1"/>
  <c r="E113" i="1"/>
  <c r="E109" i="1"/>
  <c r="E105" i="1"/>
  <c r="E209" i="1"/>
  <c r="E208" i="1"/>
  <c r="E204" i="1"/>
  <c r="E200" i="1"/>
  <c r="E196" i="1"/>
  <c r="E192" i="1"/>
  <c r="E184" i="1"/>
  <c r="E176" i="1"/>
  <c r="E172" i="1"/>
  <c r="E168" i="1"/>
  <c r="E164" i="1"/>
  <c r="E160" i="1"/>
  <c r="E156" i="1"/>
  <c r="E148" i="1"/>
  <c r="E144" i="1"/>
  <c r="E140" i="1"/>
  <c r="E136" i="1"/>
  <c r="E132" i="1"/>
  <c r="E128" i="1"/>
  <c r="E120" i="1"/>
  <c r="E112" i="1"/>
  <c r="E104" i="1"/>
  <c r="E201" i="1"/>
  <c r="E173" i="1"/>
  <c r="E145" i="1"/>
  <c r="E197" i="1"/>
  <c r="E181" i="1"/>
  <c r="E165" i="1"/>
  <c r="E149" i="1"/>
  <c r="E133" i="1"/>
  <c r="E117" i="1"/>
  <c r="C2" i="1" l="1"/>
  <c r="E51" i="1" l="1"/>
  <c r="E91" i="1"/>
  <c r="E67" i="1"/>
  <c r="E45" i="1"/>
  <c r="E58" i="1"/>
  <c r="D14" i="1"/>
  <c r="E14" i="1" s="1"/>
  <c r="E21" i="1"/>
  <c r="E33" i="1"/>
  <c r="E31" i="1"/>
  <c r="E81" i="1"/>
  <c r="E73" i="1"/>
  <c r="E40" i="1"/>
  <c r="E63" i="1"/>
  <c r="E29" i="1"/>
  <c r="E19" i="1"/>
  <c r="E97" i="1"/>
  <c r="E37" i="1"/>
  <c r="E53" i="1"/>
  <c r="E55" i="1"/>
  <c r="E84" i="1"/>
  <c r="E52" i="1"/>
  <c r="E88" i="1"/>
  <c r="D7" i="1"/>
  <c r="E7" i="1" s="1"/>
  <c r="E64" i="1"/>
  <c r="E56" i="1"/>
  <c r="E59" i="1"/>
  <c r="E89" i="1"/>
  <c r="E80" i="1"/>
  <c r="D2" i="1"/>
  <c r="E57" i="1"/>
  <c r="E39" i="1"/>
  <c r="E93" i="1"/>
  <c r="E43" i="1"/>
  <c r="E69" i="1"/>
  <c r="D6" i="1"/>
  <c r="E6" i="1" s="1"/>
  <c r="D8" i="1"/>
  <c r="E8" i="1" s="1"/>
  <c r="E62" i="1"/>
  <c r="E99" i="1"/>
  <c r="E24" i="1"/>
  <c r="E32" i="1"/>
  <c r="D5" i="1"/>
  <c r="E5" i="1" s="1"/>
  <c r="E90" i="1"/>
  <c r="E78" i="1"/>
  <c r="E41" i="1"/>
  <c r="E36" i="1"/>
  <c r="E96" i="1"/>
  <c r="E38" i="1"/>
  <c r="E22" i="1"/>
  <c r="E70" i="1"/>
  <c r="D3" i="1"/>
  <c r="E3" i="1" s="1"/>
  <c r="E42" i="1"/>
  <c r="E16" i="1"/>
  <c r="E50" i="1"/>
  <c r="E23" i="1"/>
  <c r="E75" i="1"/>
  <c r="E83" i="1"/>
  <c r="E94" i="1"/>
  <c r="E47" i="1"/>
  <c r="D11" i="1"/>
  <c r="E11" i="1" s="1"/>
  <c r="E25" i="1"/>
  <c r="D12" i="1"/>
  <c r="E12" i="1" s="1"/>
  <c r="E20" i="1"/>
  <c r="E27" i="1"/>
  <c r="E76" i="1"/>
  <c r="E26" i="1"/>
  <c r="E30" i="1"/>
  <c r="E48" i="1"/>
  <c r="E100" i="1"/>
  <c r="D9" i="1"/>
  <c r="E9" i="1" s="1"/>
  <c r="E72" i="1"/>
  <c r="E74" i="1"/>
  <c r="E28" i="1"/>
  <c r="D13" i="1"/>
  <c r="E13" i="1" s="1"/>
  <c r="E46" i="1"/>
  <c r="E35" i="1"/>
  <c r="E54" i="1"/>
  <c r="E65" i="1"/>
  <c r="E68" i="1"/>
  <c r="E15" i="1"/>
  <c r="E18" i="1"/>
  <c r="E60" i="1"/>
  <c r="E82" i="1"/>
  <c r="E79" i="1"/>
  <c r="E101" i="1"/>
  <c r="E17" i="1"/>
  <c r="E77" i="1"/>
  <c r="D10" i="1"/>
  <c r="E10" i="1" s="1"/>
  <c r="E98" i="1"/>
  <c r="E49" i="1"/>
  <c r="E34" i="1"/>
  <c r="E66" i="1"/>
  <c r="E61" i="1"/>
  <c r="E44" i="1"/>
  <c r="E86" i="1"/>
  <c r="E85" i="1"/>
  <c r="E71" i="1"/>
  <c r="E92" i="1"/>
  <c r="D4" i="1"/>
  <c r="E4" i="1" s="1"/>
  <c r="E87" i="1"/>
  <c r="E95" i="1"/>
  <c r="B4" i="2" l="1"/>
  <c r="B2" i="2"/>
  <c r="E2" i="1"/>
</calcChain>
</file>

<file path=xl/sharedStrings.xml><?xml version="1.0" encoding="utf-8"?>
<sst xmlns="http://schemas.openxmlformats.org/spreadsheetml/2006/main" count="44" uniqueCount="44">
  <si>
    <t>員工編號</t>
  </si>
  <si>
    <t>中文姓名</t>
  </si>
  <si>
    <t>排序</t>
    <phoneticPr fontId="2" type="noConversion"/>
  </si>
  <si>
    <t>中獎者</t>
    <phoneticPr fontId="2" type="noConversion"/>
  </si>
  <si>
    <t>已中獎標示</t>
    <phoneticPr fontId="2" type="noConversion"/>
  </si>
  <si>
    <t>隨機亂數</t>
    <phoneticPr fontId="2" type="noConversion"/>
  </si>
  <si>
    <t>保溫瓶</t>
  </si>
  <si>
    <t>北海道機票</t>
  </si>
  <si>
    <t>工號</t>
    <phoneticPr fontId="2" type="noConversion"/>
  </si>
  <si>
    <t>姓名</t>
    <phoneticPr fontId="2" type="noConversion"/>
  </si>
  <si>
    <t>周芝盈</t>
  </si>
  <si>
    <t xml:space="preserve"> 林得娥</t>
  </si>
  <si>
    <t xml:space="preserve"> 張菁屏</t>
  </si>
  <si>
    <t xml:space="preserve"> 柳仁謙</t>
  </si>
  <si>
    <t xml:space="preserve"> 吳雅辛</t>
  </si>
  <si>
    <t xml:space="preserve"> 劉堯育</t>
  </si>
  <si>
    <t xml:space="preserve"> 李怡婷</t>
  </si>
  <si>
    <t xml:space="preserve"> 李淑芬</t>
  </si>
  <si>
    <t xml:space="preserve"> 楊彥智</t>
  </si>
  <si>
    <t xml:space="preserve"> 李秀韋</t>
  </si>
  <si>
    <t xml:space="preserve"> 金志峰</t>
  </si>
  <si>
    <t xml:space="preserve"> 陳雅筑</t>
  </si>
  <si>
    <t xml:space="preserve"> 李函孜</t>
  </si>
  <si>
    <t>0001</t>
    <phoneticPr fontId="2" type="noConversion"/>
  </si>
  <si>
    <t>0002</t>
  </si>
  <si>
    <t>0003</t>
  </si>
  <si>
    <t>0004</t>
  </si>
  <si>
    <t>0005</t>
  </si>
  <si>
    <t>0006</t>
  </si>
  <si>
    <t>0007</t>
  </si>
  <si>
    <t>0008</t>
  </si>
  <si>
    <t>0009</t>
  </si>
  <si>
    <t>0010</t>
  </si>
  <si>
    <t>0011</t>
  </si>
  <si>
    <t>0012</t>
  </si>
  <si>
    <t>0013</t>
  </si>
  <si>
    <t>獎項</t>
    <phoneticPr fontId="2" type="noConversion"/>
  </si>
  <si>
    <t xml:space="preserve"> </t>
    <phoneticPr fontId="2" type="noConversion"/>
  </si>
  <si>
    <t>Smart Watch</t>
    <phoneticPr fontId="2" type="noConversion"/>
  </si>
  <si>
    <t>隨身碟</t>
    <phoneticPr fontId="2" type="noConversion"/>
  </si>
  <si>
    <t>500元家樂福禮券</t>
    <phoneticPr fontId="2" type="noConversion"/>
  </si>
  <si>
    <t>200元全聯禮券</t>
  </si>
  <si>
    <t>200元全家禮券</t>
  </si>
  <si>
    <t>長按『F9』將進行亂數洗號，放開即停止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</si>
</sst>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2"/>
      <color theme="1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rgb="FF333333"/>
      <name val="新細明體"/>
      <family val="2"/>
      <charset val="136"/>
      <scheme val="minor"/>
    </font>
    <font>
      <sz val="24"/>
      <color theme="1"/>
      <name val="新細明體"/>
      <family val="2"/>
      <charset val="136"/>
      <scheme val="minor"/>
    </font>
  </fonts>
  <fills count="9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7B8FE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0" fillId="2" borderId="0" xfId="0" applyFill="1">
      <alignment vertical="center"/>
    </xf>
    <xf numFmtId="0" fontId="0" fillId="3" borderId="0" xfId="0" applyFill="1">
      <alignment vertical="center"/>
    </xf>
    <xf numFmtId="0" fontId="0" fillId="4" borderId="0" xfId="0" applyFill="1">
      <alignment vertical="center"/>
    </xf>
    <xf numFmtId="0" fontId="0" fillId="5" borderId="0" xfId="0" applyFill="1">
      <alignment vertical="center"/>
    </xf>
    <xf numFmtId="49" fontId="3" fillId="0" borderId="0" xfId="0" quotePrefix="1" applyNumberFormat="1" applyFont="1" applyAlignment="1">
      <alignment horizontal="center" vertical="center"/>
    </xf>
    <xf numFmtId="0" fontId="0" fillId="3" borderId="0" xfId="0" quotePrefix="1" applyFill="1">
      <alignment vertical="center"/>
    </xf>
    <xf numFmtId="0" fontId="0" fillId="4" borderId="0" xfId="0" quotePrefix="1" applyFill="1">
      <alignment vertical="center"/>
    </xf>
    <xf numFmtId="0" fontId="0" fillId="2" borderId="0" xfId="0" quotePrefix="1" applyFill="1">
      <alignment vertical="center"/>
    </xf>
    <xf numFmtId="0" fontId="0" fillId="7" borderId="0" xfId="0" quotePrefix="1" applyFill="1">
      <alignment vertical="center"/>
    </xf>
    <xf numFmtId="0" fontId="0" fillId="7" borderId="0" xfId="0" applyFill="1">
      <alignment vertical="center"/>
    </xf>
    <xf numFmtId="0" fontId="0" fillId="8" borderId="0" xfId="0" applyFill="1">
      <alignment vertical="center"/>
    </xf>
    <xf numFmtId="0" fontId="0" fillId="8" borderId="0" xfId="0" applyFill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6" borderId="0" xfId="0" applyFont="1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2" borderId="0" xfId="0" applyFill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colors>
    <mruColors>
      <color rgb="FFF7B8F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"/>
  <dimension ref="A1:H210"/>
  <sheetViews>
    <sheetView workbookViewId="0">
      <pane ySplit="1" topLeftCell="A2" activePane="bottomLeft" state="frozen"/>
      <selection pane="bottomLeft" activeCell="F7" sqref="F7"/>
    </sheetView>
  </sheetViews>
  <sheetFormatPr defaultRowHeight="16.5" x14ac:dyDescent="0.25"/>
  <cols>
    <col min="1" max="2" width="9.5" bestFit="1" customWidth="1"/>
    <col min="3" max="3" width="12.75" bestFit="1" customWidth="1"/>
    <col min="4" max="4" width="5.5" bestFit="1" customWidth="1"/>
    <col min="5" max="5" width="7.5" bestFit="1" customWidth="1"/>
    <col min="6" max="6" width="11.625" bestFit="1" customWidth="1"/>
  </cols>
  <sheetData>
    <row r="1" spans="1:8" x14ac:dyDescent="0.25">
      <c r="A1" s="1" t="s">
        <v>0</v>
      </c>
      <c r="B1" s="1" t="s">
        <v>1</v>
      </c>
      <c r="C1" t="s">
        <v>5</v>
      </c>
      <c r="D1" t="s">
        <v>2</v>
      </c>
      <c r="E1" t="s">
        <v>3</v>
      </c>
      <c r="F1" t="s">
        <v>4</v>
      </c>
    </row>
    <row r="2" spans="1:8" x14ac:dyDescent="0.25">
      <c r="A2" s="7" t="s">
        <v>23</v>
      </c>
      <c r="B2" s="2" t="s">
        <v>10</v>
      </c>
      <c r="C2">
        <f ca="1">IF(F2="",RAND(),"")</f>
        <v>4.3936478527830336E-2</v>
      </c>
      <c r="D2">
        <f t="shared" ref="D2:D14" ca="1" si="0">IF(C2="","",RANK(C2,C:C))</f>
        <v>12</v>
      </c>
      <c r="E2" t="str">
        <f ca="1">IF(D2=1,"中獎囉","")</f>
        <v/>
      </c>
      <c r="F2" t="str">
        <f>IF(ISNA(MATCH(A2,抽獎頁面!$J$3:$J$30,0)),"","已中獎")</f>
        <v/>
      </c>
    </row>
    <row r="3" spans="1:8" x14ac:dyDescent="0.25">
      <c r="A3" s="7" t="s">
        <v>24</v>
      </c>
      <c r="B3" s="2" t="s">
        <v>11</v>
      </c>
      <c r="C3">
        <f t="shared" ref="C3:C14" ca="1" si="1">IF(F3="",RAND(),"")</f>
        <v>7.5670678636081679E-2</v>
      </c>
      <c r="D3">
        <f t="shared" ca="1" si="0"/>
        <v>11</v>
      </c>
      <c r="E3" t="str">
        <f t="shared" ref="E3:E66" ca="1" si="2">IF(D3=1,"中獎囉","")</f>
        <v/>
      </c>
      <c r="F3" t="str">
        <f>IF(ISNA(MATCH(A3,抽獎頁面!$J$3:$J$30,0)),"","已中獎")</f>
        <v/>
      </c>
    </row>
    <row r="4" spans="1:8" x14ac:dyDescent="0.25">
      <c r="A4" s="7" t="s">
        <v>25</v>
      </c>
      <c r="B4" s="2" t="s">
        <v>12</v>
      </c>
      <c r="C4">
        <f t="shared" ca="1" si="1"/>
        <v>1.5442905681237851E-2</v>
      </c>
      <c r="D4">
        <f t="shared" ca="1" si="0"/>
        <v>13</v>
      </c>
      <c r="E4" t="str">
        <f t="shared" ca="1" si="2"/>
        <v/>
      </c>
      <c r="F4" t="str">
        <f>IF(ISNA(MATCH(A4,抽獎頁面!$J$3:$J$30,0)),"","已中獎")</f>
        <v/>
      </c>
    </row>
    <row r="5" spans="1:8" x14ac:dyDescent="0.25">
      <c r="A5" s="7" t="s">
        <v>26</v>
      </c>
      <c r="B5" s="2" t="s">
        <v>13</v>
      </c>
      <c r="C5">
        <f t="shared" ca="1" si="1"/>
        <v>0.22227260569567187</v>
      </c>
      <c r="D5">
        <f t="shared" ca="1" si="0"/>
        <v>8</v>
      </c>
      <c r="E5" t="str">
        <f t="shared" ca="1" si="2"/>
        <v/>
      </c>
      <c r="F5" t="str">
        <f>IF(ISNA(MATCH(A5,抽獎頁面!$J$3:$J$30,0)),"","已中獎")</f>
        <v/>
      </c>
    </row>
    <row r="6" spans="1:8" x14ac:dyDescent="0.25">
      <c r="A6" s="7" t="s">
        <v>27</v>
      </c>
      <c r="B6" s="2" t="s">
        <v>14</v>
      </c>
      <c r="C6">
        <f t="shared" ca="1" si="1"/>
        <v>0.29366163761417985</v>
      </c>
      <c r="D6">
        <f t="shared" ca="1" si="0"/>
        <v>6</v>
      </c>
      <c r="E6" t="str">
        <f t="shared" ca="1" si="2"/>
        <v/>
      </c>
      <c r="F6" t="str">
        <f>IF(ISNA(MATCH(A6,抽獎頁面!$J$3:$J$30,0)),"","已中獎")</f>
        <v/>
      </c>
    </row>
    <row r="7" spans="1:8" x14ac:dyDescent="0.25">
      <c r="A7" s="7" t="s">
        <v>28</v>
      </c>
      <c r="B7" s="2" t="s">
        <v>15</v>
      </c>
      <c r="C7">
        <f t="shared" ca="1" si="1"/>
        <v>0.29864687500615006</v>
      </c>
      <c r="D7">
        <f t="shared" ca="1" si="0"/>
        <v>5</v>
      </c>
      <c r="E7" t="str">
        <f t="shared" ca="1" si="2"/>
        <v/>
      </c>
      <c r="F7" t="str">
        <f>IF(ISNA(MATCH(A7,抽獎頁面!$J$3:$J$30,0)),"","已中獎")</f>
        <v/>
      </c>
    </row>
    <row r="8" spans="1:8" x14ac:dyDescent="0.25">
      <c r="A8" s="7" t="s">
        <v>29</v>
      </c>
      <c r="B8" s="2" t="s">
        <v>16</v>
      </c>
      <c r="C8">
        <f t="shared" ca="1" si="1"/>
        <v>0.81486548051713725</v>
      </c>
      <c r="D8">
        <f t="shared" ca="1" si="0"/>
        <v>2</v>
      </c>
      <c r="E8" t="str">
        <f t="shared" ca="1" si="2"/>
        <v/>
      </c>
      <c r="F8" t="str">
        <f>IF(ISNA(MATCH(A8,抽獎頁面!$J$3:$J$30,0)),"","已中獎")</f>
        <v/>
      </c>
    </row>
    <row r="9" spans="1:8" x14ac:dyDescent="0.25">
      <c r="A9" s="7" t="s">
        <v>30</v>
      </c>
      <c r="B9" s="2" t="s">
        <v>17</v>
      </c>
      <c r="C9">
        <f t="shared" ca="1" si="1"/>
        <v>9.2209787280130961E-2</v>
      </c>
      <c r="D9">
        <f t="shared" ca="1" si="0"/>
        <v>9</v>
      </c>
      <c r="E9" t="str">
        <f t="shared" ca="1" si="2"/>
        <v/>
      </c>
      <c r="F9" t="str">
        <f>IF(ISNA(MATCH(A9,抽獎頁面!$J$3:$J$30,0)),"","已中獎")</f>
        <v/>
      </c>
      <c r="H9" t="s">
        <v>37</v>
      </c>
    </row>
    <row r="10" spans="1:8" x14ac:dyDescent="0.25">
      <c r="A10" s="7" t="s">
        <v>31</v>
      </c>
      <c r="B10" s="2" t="s">
        <v>18</v>
      </c>
      <c r="C10">
        <f t="shared" ca="1" si="1"/>
        <v>0.22668989769508763</v>
      </c>
      <c r="D10">
        <f t="shared" ca="1" si="0"/>
        <v>7</v>
      </c>
      <c r="E10" t="str">
        <f t="shared" ca="1" si="2"/>
        <v/>
      </c>
      <c r="F10" t="str">
        <f>IF(ISNA(MATCH(A10,抽獎頁面!$J$3:$J$30,0)),"","已中獎")</f>
        <v/>
      </c>
    </row>
    <row r="11" spans="1:8" x14ac:dyDescent="0.25">
      <c r="A11" s="7" t="s">
        <v>32</v>
      </c>
      <c r="B11" s="2" t="s">
        <v>19</v>
      </c>
      <c r="C11">
        <f t="shared" ca="1" si="1"/>
        <v>8.8144417700112943E-2</v>
      </c>
      <c r="D11">
        <f t="shared" ca="1" si="0"/>
        <v>10</v>
      </c>
      <c r="E11" t="str">
        <f t="shared" ca="1" si="2"/>
        <v/>
      </c>
      <c r="F11" t="str">
        <f>IF(ISNA(MATCH(A11,抽獎頁面!$J$3:$J$30,0)),"","已中獎")</f>
        <v/>
      </c>
    </row>
    <row r="12" spans="1:8" x14ac:dyDescent="0.25">
      <c r="A12" s="7" t="s">
        <v>33</v>
      </c>
      <c r="B12" s="2" t="s">
        <v>20</v>
      </c>
      <c r="C12">
        <f t="shared" ca="1" si="1"/>
        <v>0.35739469678509184</v>
      </c>
      <c r="D12">
        <f t="shared" ca="1" si="0"/>
        <v>4</v>
      </c>
      <c r="E12" t="str">
        <f t="shared" ca="1" si="2"/>
        <v/>
      </c>
      <c r="F12" t="str">
        <f>IF(ISNA(MATCH(A12,抽獎頁面!$J$3:$J$30,0)),"","已中獎")</f>
        <v/>
      </c>
    </row>
    <row r="13" spans="1:8" x14ac:dyDescent="0.25">
      <c r="A13" s="7" t="s">
        <v>34</v>
      </c>
      <c r="B13" s="2" t="s">
        <v>21</v>
      </c>
      <c r="C13">
        <f t="shared" ca="1" si="1"/>
        <v>0.91211050831746554</v>
      </c>
      <c r="D13">
        <f t="shared" ca="1" si="0"/>
        <v>1</v>
      </c>
      <c r="E13" t="str">
        <f t="shared" ca="1" si="2"/>
        <v>中獎囉</v>
      </c>
      <c r="F13" t="str">
        <f>IF(ISNA(MATCH(A13,抽獎頁面!$J$3:$J$30,0)),"","已中獎")</f>
        <v/>
      </c>
    </row>
    <row r="14" spans="1:8" x14ac:dyDescent="0.25">
      <c r="A14" s="7" t="s">
        <v>35</v>
      </c>
      <c r="B14" s="2" t="s">
        <v>22</v>
      </c>
      <c r="C14">
        <f t="shared" ca="1" si="1"/>
        <v>0.72862594647725853</v>
      </c>
      <c r="D14">
        <f t="shared" ca="1" si="0"/>
        <v>3</v>
      </c>
      <c r="E14" t="str">
        <f t="shared" ca="1" si="2"/>
        <v/>
      </c>
      <c r="F14" t="str">
        <f>IF(ISNA(MATCH(A14,抽獎頁面!$J$3:$J$30,0)),"","已中獎")</f>
        <v/>
      </c>
    </row>
    <row r="15" spans="1:8" x14ac:dyDescent="0.25">
      <c r="A15" s="7"/>
      <c r="B15" s="2"/>
      <c r="E15" t="str">
        <f t="shared" si="2"/>
        <v/>
      </c>
      <c r="F15" t="str">
        <f>IF(ISNA(MATCH(A15,抽獎頁面!$J$3:$J$30,0)),"","已中獎")</f>
        <v/>
      </c>
    </row>
    <row r="16" spans="1:8" x14ac:dyDescent="0.25">
      <c r="A16" s="7"/>
      <c r="B16" s="2"/>
      <c r="E16" t="str">
        <f t="shared" si="2"/>
        <v/>
      </c>
      <c r="F16" t="str">
        <f>IF(ISNA(MATCH(A16,抽獎頁面!$J$3:$J$30,0)),"","已中獎")</f>
        <v/>
      </c>
    </row>
    <row r="17" spans="1:6" x14ac:dyDescent="0.25">
      <c r="A17" s="7"/>
      <c r="B17" s="2"/>
      <c r="E17" t="str">
        <f t="shared" si="2"/>
        <v/>
      </c>
      <c r="F17" t="str">
        <f>IF(ISNA(MATCH(A17,抽獎頁面!$J$3:$J$30,0)),"","已中獎")</f>
        <v/>
      </c>
    </row>
    <row r="18" spans="1:6" x14ac:dyDescent="0.25">
      <c r="A18" s="7"/>
      <c r="B18" s="2"/>
      <c r="E18" t="str">
        <f t="shared" si="2"/>
        <v/>
      </c>
      <c r="F18" t="str">
        <f>IF(ISNA(MATCH(A18,抽獎頁面!$J$3:$J$30,0)),"","已中獎")</f>
        <v/>
      </c>
    </row>
    <row r="19" spans="1:6" x14ac:dyDescent="0.25">
      <c r="A19" s="7"/>
      <c r="B19" s="2"/>
      <c r="E19" t="str">
        <f t="shared" si="2"/>
        <v/>
      </c>
      <c r="F19" t="str">
        <f>IF(ISNA(MATCH(A19,抽獎頁面!$J$3:$J$30,0)),"","已中獎")</f>
        <v/>
      </c>
    </row>
    <row r="20" spans="1:6" x14ac:dyDescent="0.25">
      <c r="A20" s="7"/>
      <c r="B20" s="2"/>
      <c r="E20" t="str">
        <f t="shared" si="2"/>
        <v/>
      </c>
      <c r="F20" t="str">
        <f>IF(ISNA(MATCH(A20,抽獎頁面!$J$3:$J$30,0)),"","已中獎")</f>
        <v/>
      </c>
    </row>
    <row r="21" spans="1:6" x14ac:dyDescent="0.25">
      <c r="A21" s="7"/>
      <c r="B21" s="2"/>
      <c r="E21" t="str">
        <f t="shared" si="2"/>
        <v/>
      </c>
      <c r="F21" t="str">
        <f>IF(ISNA(MATCH(A21,抽獎頁面!$J$3:$J$30,0)),"","已中獎")</f>
        <v/>
      </c>
    </row>
    <row r="22" spans="1:6" x14ac:dyDescent="0.25">
      <c r="A22" s="7"/>
      <c r="B22" s="2"/>
      <c r="E22" t="str">
        <f t="shared" si="2"/>
        <v/>
      </c>
      <c r="F22" t="str">
        <f>IF(ISNA(MATCH(A22,抽獎頁面!$J$3:$J$30,0)),"","已中獎")</f>
        <v/>
      </c>
    </row>
    <row r="23" spans="1:6" x14ac:dyDescent="0.25">
      <c r="A23" s="7"/>
      <c r="B23" s="2"/>
      <c r="E23" t="str">
        <f t="shared" si="2"/>
        <v/>
      </c>
      <c r="F23" t="str">
        <f>IF(ISNA(MATCH(A23,抽獎頁面!$J$3:$J$30,0)),"","已中獎")</f>
        <v/>
      </c>
    </row>
    <row r="24" spans="1:6" x14ac:dyDescent="0.25">
      <c r="A24" s="7"/>
      <c r="B24" s="2"/>
      <c r="E24" t="str">
        <f t="shared" si="2"/>
        <v/>
      </c>
      <c r="F24" t="str">
        <f>IF(ISNA(MATCH(A24,抽獎頁面!$J$3:$J$30,0)),"","已中獎")</f>
        <v/>
      </c>
    </row>
    <row r="25" spans="1:6" x14ac:dyDescent="0.25">
      <c r="A25" s="7"/>
      <c r="B25" s="2"/>
      <c r="E25" t="str">
        <f t="shared" si="2"/>
        <v/>
      </c>
      <c r="F25" t="str">
        <f>IF(ISNA(MATCH(A25,抽獎頁面!$J$3:$J$30,0)),"","已中獎")</f>
        <v/>
      </c>
    </row>
    <row r="26" spans="1:6" x14ac:dyDescent="0.25">
      <c r="A26" s="7"/>
      <c r="B26" s="2"/>
      <c r="E26" t="str">
        <f t="shared" si="2"/>
        <v/>
      </c>
      <c r="F26" t="str">
        <f>IF(ISNA(MATCH(A26,抽獎頁面!$J$3:$J$30,0)),"","已中獎")</f>
        <v/>
      </c>
    </row>
    <row r="27" spans="1:6" x14ac:dyDescent="0.25">
      <c r="A27" s="7"/>
      <c r="B27" s="2"/>
      <c r="E27" t="str">
        <f t="shared" si="2"/>
        <v/>
      </c>
      <c r="F27" t="str">
        <f>IF(ISNA(MATCH(A27,抽獎頁面!$J$3:$J$30,0)),"","已中獎")</f>
        <v/>
      </c>
    </row>
    <row r="28" spans="1:6" x14ac:dyDescent="0.25">
      <c r="A28" s="7"/>
      <c r="B28" s="2"/>
      <c r="E28" t="str">
        <f t="shared" si="2"/>
        <v/>
      </c>
      <c r="F28" t="str">
        <f>IF(ISNA(MATCH(A28,抽獎頁面!$J$3:$J$30,0)),"","已中獎")</f>
        <v/>
      </c>
    </row>
    <row r="29" spans="1:6" x14ac:dyDescent="0.25">
      <c r="A29" s="7"/>
      <c r="B29" s="2"/>
      <c r="E29" t="str">
        <f t="shared" si="2"/>
        <v/>
      </c>
      <c r="F29" t="str">
        <f>IF(ISNA(MATCH(A29,抽獎頁面!$J$3:$J$30,0)),"","已中獎")</f>
        <v/>
      </c>
    </row>
    <row r="30" spans="1:6" x14ac:dyDescent="0.25">
      <c r="A30" s="7"/>
      <c r="B30" s="2"/>
      <c r="E30" t="str">
        <f t="shared" si="2"/>
        <v/>
      </c>
      <c r="F30" t="str">
        <f>IF(ISNA(MATCH(A30,抽獎頁面!$J$3:$J$30,0)),"","已中獎")</f>
        <v/>
      </c>
    </row>
    <row r="31" spans="1:6" x14ac:dyDescent="0.25">
      <c r="A31" s="7"/>
      <c r="B31" s="2"/>
      <c r="E31" t="str">
        <f t="shared" si="2"/>
        <v/>
      </c>
      <c r="F31" t="str">
        <f>IF(ISNA(MATCH(A31,抽獎頁面!$J$3:$J$30,0)),"","已中獎")</f>
        <v/>
      </c>
    </row>
    <row r="32" spans="1:6" x14ac:dyDescent="0.25">
      <c r="A32" s="7"/>
      <c r="B32" s="2"/>
      <c r="E32" t="str">
        <f t="shared" si="2"/>
        <v/>
      </c>
      <c r="F32" t="str">
        <f>IF(ISNA(MATCH(A32,抽獎頁面!$J$3:$J$30,0)),"","已中獎")</f>
        <v/>
      </c>
    </row>
    <row r="33" spans="1:6" x14ac:dyDescent="0.25">
      <c r="A33" s="7"/>
      <c r="B33" s="2"/>
      <c r="E33" t="str">
        <f t="shared" si="2"/>
        <v/>
      </c>
      <c r="F33" t="str">
        <f>IF(ISNA(MATCH(A33,抽獎頁面!$J$3:$J$30,0)),"","已中獎")</f>
        <v/>
      </c>
    </row>
    <row r="34" spans="1:6" x14ac:dyDescent="0.25">
      <c r="A34" s="7"/>
      <c r="B34" s="2"/>
      <c r="E34" t="str">
        <f t="shared" si="2"/>
        <v/>
      </c>
      <c r="F34" t="str">
        <f>IF(ISNA(MATCH(A34,抽獎頁面!$J$3:$J$30,0)),"","已中獎")</f>
        <v/>
      </c>
    </row>
    <row r="35" spans="1:6" x14ac:dyDescent="0.25">
      <c r="A35" s="7"/>
      <c r="B35" s="2"/>
      <c r="E35" t="str">
        <f t="shared" si="2"/>
        <v/>
      </c>
      <c r="F35" t="str">
        <f>IF(ISNA(MATCH(A35,抽獎頁面!$J$3:$J$30,0)),"","已中獎")</f>
        <v/>
      </c>
    </row>
    <row r="36" spans="1:6" x14ac:dyDescent="0.25">
      <c r="A36" s="7"/>
      <c r="B36" s="2"/>
      <c r="E36" t="str">
        <f t="shared" si="2"/>
        <v/>
      </c>
      <c r="F36" t="str">
        <f>IF(ISNA(MATCH(A36,抽獎頁面!$J$3:$J$30,0)),"","已中獎")</f>
        <v/>
      </c>
    </row>
    <row r="37" spans="1:6" x14ac:dyDescent="0.25">
      <c r="A37" s="7"/>
      <c r="B37" s="2"/>
      <c r="E37" t="str">
        <f t="shared" si="2"/>
        <v/>
      </c>
      <c r="F37" t="str">
        <f>IF(ISNA(MATCH(A37,抽獎頁面!$J$3:$J$30,0)),"","已中獎")</f>
        <v/>
      </c>
    </row>
    <row r="38" spans="1:6" x14ac:dyDescent="0.25">
      <c r="A38" s="7"/>
      <c r="B38" s="2"/>
      <c r="E38" t="str">
        <f t="shared" si="2"/>
        <v/>
      </c>
      <c r="F38" t="str">
        <f>IF(ISNA(MATCH(A38,抽獎頁面!$J$3:$J$30,0)),"","已中獎")</f>
        <v/>
      </c>
    </row>
    <row r="39" spans="1:6" x14ac:dyDescent="0.25">
      <c r="A39" s="7"/>
      <c r="B39" s="2"/>
      <c r="E39" t="str">
        <f t="shared" si="2"/>
        <v/>
      </c>
      <c r="F39" t="str">
        <f>IF(ISNA(MATCH(A39,抽獎頁面!$J$3:$J$30,0)),"","已中獎")</f>
        <v/>
      </c>
    </row>
    <row r="40" spans="1:6" x14ac:dyDescent="0.25">
      <c r="A40" s="7"/>
      <c r="B40" s="2"/>
      <c r="E40" t="str">
        <f t="shared" si="2"/>
        <v/>
      </c>
      <c r="F40" t="str">
        <f>IF(ISNA(MATCH(A40,抽獎頁面!$J$3:$J$30,0)),"","已中獎")</f>
        <v/>
      </c>
    </row>
    <row r="41" spans="1:6" x14ac:dyDescent="0.25">
      <c r="A41" s="7"/>
      <c r="B41" s="2"/>
      <c r="E41" t="str">
        <f t="shared" si="2"/>
        <v/>
      </c>
      <c r="F41" t="str">
        <f>IF(ISNA(MATCH(A41,抽獎頁面!$J$3:$J$30,0)),"","已中獎")</f>
        <v/>
      </c>
    </row>
    <row r="42" spans="1:6" x14ac:dyDescent="0.25">
      <c r="A42" s="7"/>
      <c r="B42" s="2"/>
      <c r="E42" t="str">
        <f t="shared" si="2"/>
        <v/>
      </c>
      <c r="F42" t="str">
        <f>IF(ISNA(MATCH(A42,抽獎頁面!$J$3:$J$30,0)),"","已中獎")</f>
        <v/>
      </c>
    </row>
    <row r="43" spans="1:6" x14ac:dyDescent="0.25">
      <c r="A43" s="7"/>
      <c r="B43" s="2"/>
      <c r="E43" t="str">
        <f t="shared" si="2"/>
        <v/>
      </c>
      <c r="F43" t="str">
        <f>IF(ISNA(MATCH(A43,抽獎頁面!$J$3:$J$30,0)),"","已中獎")</f>
        <v/>
      </c>
    </row>
    <row r="44" spans="1:6" x14ac:dyDescent="0.25">
      <c r="A44" s="7"/>
      <c r="B44" s="2"/>
      <c r="E44" t="str">
        <f t="shared" si="2"/>
        <v/>
      </c>
      <c r="F44" t="str">
        <f>IF(ISNA(MATCH(A44,抽獎頁面!$J$3:$J$30,0)),"","已中獎")</f>
        <v/>
      </c>
    </row>
    <row r="45" spans="1:6" x14ac:dyDescent="0.25">
      <c r="A45" s="7"/>
      <c r="B45" s="2"/>
      <c r="E45" t="str">
        <f t="shared" si="2"/>
        <v/>
      </c>
      <c r="F45" t="str">
        <f>IF(ISNA(MATCH(A45,抽獎頁面!$J$3:$J$30,0)),"","已中獎")</f>
        <v/>
      </c>
    </row>
    <row r="46" spans="1:6" x14ac:dyDescent="0.25">
      <c r="A46" s="7"/>
      <c r="B46" s="2"/>
      <c r="E46" t="str">
        <f t="shared" si="2"/>
        <v/>
      </c>
      <c r="F46" t="str">
        <f>IF(ISNA(MATCH(A46,抽獎頁面!$J$3:$J$30,0)),"","已中獎")</f>
        <v/>
      </c>
    </row>
    <row r="47" spans="1:6" x14ac:dyDescent="0.25">
      <c r="A47" s="7"/>
      <c r="B47" s="2"/>
      <c r="E47" t="str">
        <f t="shared" si="2"/>
        <v/>
      </c>
      <c r="F47" t="str">
        <f>IF(ISNA(MATCH(A47,抽獎頁面!$J$3:$J$30,0)),"","已中獎")</f>
        <v/>
      </c>
    </row>
    <row r="48" spans="1:6" x14ac:dyDescent="0.25">
      <c r="A48" s="7"/>
      <c r="B48" s="2"/>
      <c r="E48" t="str">
        <f t="shared" si="2"/>
        <v/>
      </c>
      <c r="F48" t="str">
        <f>IF(ISNA(MATCH(A48,抽獎頁面!$J$3:$J$30,0)),"","已中獎")</f>
        <v/>
      </c>
    </row>
    <row r="49" spans="1:6" x14ac:dyDescent="0.25">
      <c r="A49" s="7"/>
      <c r="B49" s="2"/>
      <c r="E49" t="str">
        <f t="shared" si="2"/>
        <v/>
      </c>
      <c r="F49" t="str">
        <f>IF(ISNA(MATCH(A49,抽獎頁面!$J$3:$J$30,0)),"","已中獎")</f>
        <v/>
      </c>
    </row>
    <row r="50" spans="1:6" x14ac:dyDescent="0.25">
      <c r="A50" s="7"/>
      <c r="B50" s="2"/>
      <c r="E50" t="str">
        <f t="shared" si="2"/>
        <v/>
      </c>
      <c r="F50" t="str">
        <f>IF(ISNA(MATCH(A50,抽獎頁面!$J$3:$J$30,0)),"","已中獎")</f>
        <v/>
      </c>
    </row>
    <row r="51" spans="1:6" x14ac:dyDescent="0.25">
      <c r="A51" s="7"/>
      <c r="B51" s="2"/>
      <c r="E51" t="str">
        <f t="shared" si="2"/>
        <v/>
      </c>
      <c r="F51" t="str">
        <f>IF(ISNA(MATCH(A51,抽獎頁面!$J$3:$J$30,0)),"","已中獎")</f>
        <v/>
      </c>
    </row>
    <row r="52" spans="1:6" x14ac:dyDescent="0.25">
      <c r="A52" s="7"/>
      <c r="B52" s="2"/>
      <c r="E52" t="str">
        <f t="shared" si="2"/>
        <v/>
      </c>
      <c r="F52" t="str">
        <f>IF(ISNA(MATCH(A52,抽獎頁面!$J$3:$J$30,0)),"","已中獎")</f>
        <v/>
      </c>
    </row>
    <row r="53" spans="1:6" x14ac:dyDescent="0.25">
      <c r="A53" s="7"/>
      <c r="B53" s="2"/>
      <c r="E53" t="str">
        <f t="shared" si="2"/>
        <v/>
      </c>
      <c r="F53" t="str">
        <f>IF(ISNA(MATCH(A53,抽獎頁面!$J$3:$J$30,0)),"","已中獎")</f>
        <v/>
      </c>
    </row>
    <row r="54" spans="1:6" x14ac:dyDescent="0.25">
      <c r="A54" s="7"/>
      <c r="B54" s="2"/>
      <c r="E54" t="str">
        <f t="shared" si="2"/>
        <v/>
      </c>
      <c r="F54" t="str">
        <f>IF(ISNA(MATCH(A54,抽獎頁面!$J$3:$J$30,0)),"","已中獎")</f>
        <v/>
      </c>
    </row>
    <row r="55" spans="1:6" x14ac:dyDescent="0.25">
      <c r="A55" s="7"/>
      <c r="B55" s="2"/>
      <c r="E55" t="str">
        <f t="shared" si="2"/>
        <v/>
      </c>
      <c r="F55" t="str">
        <f>IF(ISNA(MATCH(A55,抽獎頁面!$J$3:$J$30,0)),"","已中獎")</f>
        <v/>
      </c>
    </row>
    <row r="56" spans="1:6" x14ac:dyDescent="0.25">
      <c r="A56" s="7"/>
      <c r="B56" s="2"/>
      <c r="E56" t="str">
        <f t="shared" si="2"/>
        <v/>
      </c>
      <c r="F56" t="str">
        <f>IF(ISNA(MATCH(A56,抽獎頁面!$J$3:$J$30,0)),"","已中獎")</f>
        <v/>
      </c>
    </row>
    <row r="57" spans="1:6" x14ac:dyDescent="0.25">
      <c r="A57" s="7"/>
      <c r="B57" s="2"/>
      <c r="E57" t="str">
        <f t="shared" si="2"/>
        <v/>
      </c>
      <c r="F57" t="str">
        <f>IF(ISNA(MATCH(A57,抽獎頁面!$J$3:$J$30,0)),"","已中獎")</f>
        <v/>
      </c>
    </row>
    <row r="58" spans="1:6" x14ac:dyDescent="0.25">
      <c r="A58" s="7"/>
      <c r="B58" s="2"/>
      <c r="E58" t="str">
        <f t="shared" si="2"/>
        <v/>
      </c>
      <c r="F58" t="str">
        <f>IF(ISNA(MATCH(A58,抽獎頁面!$J$3:$J$30,0)),"","已中獎")</f>
        <v/>
      </c>
    </row>
    <row r="59" spans="1:6" x14ac:dyDescent="0.25">
      <c r="A59" s="7"/>
      <c r="B59" s="2"/>
      <c r="E59" t="str">
        <f t="shared" si="2"/>
        <v/>
      </c>
      <c r="F59" t="str">
        <f>IF(ISNA(MATCH(A59,抽獎頁面!$J$3:$J$30,0)),"","已中獎")</f>
        <v/>
      </c>
    </row>
    <row r="60" spans="1:6" x14ac:dyDescent="0.25">
      <c r="A60" s="7"/>
      <c r="B60" s="2"/>
      <c r="E60" t="str">
        <f t="shared" si="2"/>
        <v/>
      </c>
      <c r="F60" t="str">
        <f>IF(ISNA(MATCH(A60,抽獎頁面!$J$3:$J$30,0)),"","已中獎")</f>
        <v/>
      </c>
    </row>
    <row r="61" spans="1:6" x14ac:dyDescent="0.25">
      <c r="A61" s="7"/>
      <c r="B61" s="2"/>
      <c r="E61" t="str">
        <f t="shared" si="2"/>
        <v/>
      </c>
      <c r="F61" t="str">
        <f>IF(ISNA(MATCH(A61,抽獎頁面!$J$3:$J$30,0)),"","已中獎")</f>
        <v/>
      </c>
    </row>
    <row r="62" spans="1:6" x14ac:dyDescent="0.25">
      <c r="A62" s="7"/>
      <c r="B62" s="2"/>
      <c r="E62" t="str">
        <f t="shared" si="2"/>
        <v/>
      </c>
      <c r="F62" t="str">
        <f>IF(ISNA(MATCH(A62,抽獎頁面!$J$3:$J$30,0)),"","已中獎")</f>
        <v/>
      </c>
    </row>
    <row r="63" spans="1:6" x14ac:dyDescent="0.25">
      <c r="A63" s="7"/>
      <c r="B63" s="2"/>
      <c r="E63" t="str">
        <f t="shared" si="2"/>
        <v/>
      </c>
      <c r="F63" t="str">
        <f>IF(ISNA(MATCH(A63,抽獎頁面!$J$3:$J$30,0)),"","已中獎")</f>
        <v/>
      </c>
    </row>
    <row r="64" spans="1:6" x14ac:dyDescent="0.25">
      <c r="A64" s="7"/>
      <c r="B64" s="2"/>
      <c r="E64" t="str">
        <f t="shared" si="2"/>
        <v/>
      </c>
      <c r="F64" t="str">
        <f>IF(ISNA(MATCH(A64,抽獎頁面!$J$3:$J$30,0)),"","已中獎")</f>
        <v/>
      </c>
    </row>
    <row r="65" spans="1:6" x14ac:dyDescent="0.25">
      <c r="A65" s="7"/>
      <c r="B65" s="2"/>
      <c r="E65" t="str">
        <f t="shared" si="2"/>
        <v/>
      </c>
      <c r="F65" t="str">
        <f>IF(ISNA(MATCH(A65,抽獎頁面!$J$3:$J$30,0)),"","已中獎")</f>
        <v/>
      </c>
    </row>
    <row r="66" spans="1:6" x14ac:dyDescent="0.25">
      <c r="A66" s="7"/>
      <c r="B66" s="2"/>
      <c r="E66" t="str">
        <f t="shared" si="2"/>
        <v/>
      </c>
      <c r="F66" t="str">
        <f>IF(ISNA(MATCH(A66,抽獎頁面!$J$3:$J$30,0)),"","已中獎")</f>
        <v/>
      </c>
    </row>
    <row r="67" spans="1:6" x14ac:dyDescent="0.25">
      <c r="A67" s="7"/>
      <c r="B67" s="2"/>
      <c r="E67" t="str">
        <f t="shared" ref="E67:E130" si="3">IF(D67=1,"中獎囉","")</f>
        <v/>
      </c>
      <c r="F67" t="str">
        <f>IF(ISNA(MATCH(A67,抽獎頁面!$J$3:$J$30,0)),"","已中獎")</f>
        <v/>
      </c>
    </row>
    <row r="68" spans="1:6" x14ac:dyDescent="0.25">
      <c r="A68" s="7"/>
      <c r="B68" s="2"/>
      <c r="E68" t="str">
        <f t="shared" si="3"/>
        <v/>
      </c>
      <c r="F68" t="str">
        <f>IF(ISNA(MATCH(A68,抽獎頁面!$J$3:$J$30,0)),"","已中獎")</f>
        <v/>
      </c>
    </row>
    <row r="69" spans="1:6" x14ac:dyDescent="0.25">
      <c r="A69" s="7"/>
      <c r="B69" s="2"/>
      <c r="E69" t="str">
        <f t="shared" si="3"/>
        <v/>
      </c>
      <c r="F69" t="str">
        <f>IF(ISNA(MATCH(A69,抽獎頁面!$J$3:$J$30,0)),"","已中獎")</f>
        <v/>
      </c>
    </row>
    <row r="70" spans="1:6" x14ac:dyDescent="0.25">
      <c r="A70" s="7"/>
      <c r="B70" s="2"/>
      <c r="E70" t="str">
        <f t="shared" si="3"/>
        <v/>
      </c>
      <c r="F70" t="str">
        <f>IF(ISNA(MATCH(A70,抽獎頁面!$J$3:$J$30,0)),"","已中獎")</f>
        <v/>
      </c>
    </row>
    <row r="71" spans="1:6" x14ac:dyDescent="0.25">
      <c r="A71" s="7"/>
      <c r="B71" s="2"/>
      <c r="E71" t="str">
        <f t="shared" si="3"/>
        <v/>
      </c>
      <c r="F71" t="str">
        <f>IF(ISNA(MATCH(A71,抽獎頁面!$J$3:$J$30,0)),"","已中獎")</f>
        <v/>
      </c>
    </row>
    <row r="72" spans="1:6" x14ac:dyDescent="0.25">
      <c r="A72" s="7"/>
      <c r="B72" s="2"/>
      <c r="E72" t="str">
        <f t="shared" si="3"/>
        <v/>
      </c>
      <c r="F72" t="str">
        <f>IF(ISNA(MATCH(A72,抽獎頁面!$J$3:$J$30,0)),"","已中獎")</f>
        <v/>
      </c>
    </row>
    <row r="73" spans="1:6" x14ac:dyDescent="0.25">
      <c r="A73" s="7"/>
      <c r="B73" s="2"/>
      <c r="E73" t="str">
        <f t="shared" si="3"/>
        <v/>
      </c>
      <c r="F73" t="str">
        <f>IF(ISNA(MATCH(A73,抽獎頁面!$J$3:$J$30,0)),"","已中獎")</f>
        <v/>
      </c>
    </row>
    <row r="74" spans="1:6" x14ac:dyDescent="0.25">
      <c r="A74" s="7"/>
      <c r="B74" s="2"/>
      <c r="E74" t="str">
        <f>IF(D74=1,"中獎囉","")</f>
        <v/>
      </c>
      <c r="F74" t="str">
        <f>IF(ISNA(MATCH(A74,抽獎頁面!$J$3:$J$30,0)),"","已中獎")</f>
        <v/>
      </c>
    </row>
    <row r="75" spans="1:6" x14ac:dyDescent="0.25">
      <c r="A75" s="7"/>
      <c r="B75" s="2"/>
      <c r="E75" t="str">
        <f t="shared" si="3"/>
        <v/>
      </c>
      <c r="F75" t="str">
        <f>IF(ISNA(MATCH(A75,抽獎頁面!$J$3:$J$30,0)),"","已中獎")</f>
        <v/>
      </c>
    </row>
    <row r="76" spans="1:6" x14ac:dyDescent="0.25">
      <c r="A76" s="7"/>
      <c r="B76" s="2"/>
      <c r="E76" t="str">
        <f t="shared" si="3"/>
        <v/>
      </c>
      <c r="F76" t="str">
        <f>IF(ISNA(MATCH(A76,抽獎頁面!$J$3:$J$30,0)),"","已中獎")</f>
        <v/>
      </c>
    </row>
    <row r="77" spans="1:6" x14ac:dyDescent="0.25">
      <c r="A77" s="7"/>
      <c r="B77" s="2"/>
      <c r="E77" t="str">
        <f t="shared" si="3"/>
        <v/>
      </c>
      <c r="F77" t="str">
        <f>IF(ISNA(MATCH(A77,抽獎頁面!$J$3:$J$30,0)),"","已中獎")</f>
        <v/>
      </c>
    </row>
    <row r="78" spans="1:6" x14ac:dyDescent="0.25">
      <c r="A78" s="7"/>
      <c r="B78" s="2"/>
      <c r="E78" t="str">
        <f t="shared" si="3"/>
        <v/>
      </c>
      <c r="F78" t="str">
        <f>IF(ISNA(MATCH(A78,抽獎頁面!$J$3:$J$30,0)),"","已中獎")</f>
        <v/>
      </c>
    </row>
    <row r="79" spans="1:6" x14ac:dyDescent="0.25">
      <c r="A79" s="7"/>
      <c r="B79" s="2"/>
      <c r="E79" t="str">
        <f t="shared" si="3"/>
        <v/>
      </c>
      <c r="F79" t="str">
        <f>IF(ISNA(MATCH(A79,抽獎頁面!$J$3:$J$30,0)),"","已中獎")</f>
        <v/>
      </c>
    </row>
    <row r="80" spans="1:6" x14ac:dyDescent="0.25">
      <c r="A80" s="7"/>
      <c r="B80" s="2"/>
      <c r="E80" t="str">
        <f t="shared" si="3"/>
        <v/>
      </c>
      <c r="F80" t="str">
        <f>IF(ISNA(MATCH(A80,抽獎頁面!$J$3:$J$30,0)),"","已中獎")</f>
        <v/>
      </c>
    </row>
    <row r="81" spans="1:6" x14ac:dyDescent="0.25">
      <c r="A81" s="7"/>
      <c r="B81" s="2"/>
      <c r="E81" t="str">
        <f t="shared" si="3"/>
        <v/>
      </c>
      <c r="F81" t="str">
        <f>IF(ISNA(MATCH(A81,抽獎頁面!$J$3:$J$30,0)),"","已中獎")</f>
        <v/>
      </c>
    </row>
    <row r="82" spans="1:6" x14ac:dyDescent="0.25">
      <c r="A82" s="7"/>
      <c r="B82" s="2"/>
      <c r="E82" t="str">
        <f t="shared" si="3"/>
        <v/>
      </c>
      <c r="F82" t="str">
        <f>IF(ISNA(MATCH(A82,抽獎頁面!$J$3:$J$30,0)),"","已中獎")</f>
        <v/>
      </c>
    </row>
    <row r="83" spans="1:6" x14ac:dyDescent="0.25">
      <c r="A83" s="7"/>
      <c r="B83" s="2"/>
      <c r="E83" t="str">
        <f t="shared" si="3"/>
        <v/>
      </c>
      <c r="F83" t="str">
        <f>IF(ISNA(MATCH(A83,抽獎頁面!$J$3:$J$30,0)),"","已中獎")</f>
        <v/>
      </c>
    </row>
    <row r="84" spans="1:6" x14ac:dyDescent="0.25">
      <c r="A84" s="7"/>
      <c r="B84" s="2"/>
      <c r="E84" t="str">
        <f t="shared" si="3"/>
        <v/>
      </c>
      <c r="F84" t="str">
        <f>IF(ISNA(MATCH(A84,抽獎頁面!$J$3:$J$30,0)),"","已中獎")</f>
        <v/>
      </c>
    </row>
    <row r="85" spans="1:6" x14ac:dyDescent="0.25">
      <c r="A85" s="7"/>
      <c r="B85" s="2"/>
      <c r="E85" t="str">
        <f t="shared" si="3"/>
        <v/>
      </c>
      <c r="F85" t="str">
        <f>IF(ISNA(MATCH(A85,抽獎頁面!$J$3:$J$30,0)),"","已中獎")</f>
        <v/>
      </c>
    </row>
    <row r="86" spans="1:6" x14ac:dyDescent="0.25">
      <c r="A86" s="7"/>
      <c r="B86" s="2"/>
      <c r="E86" t="str">
        <f t="shared" si="3"/>
        <v/>
      </c>
      <c r="F86" t="str">
        <f>IF(ISNA(MATCH(A86,抽獎頁面!$J$3:$J$30,0)),"","已中獎")</f>
        <v/>
      </c>
    </row>
    <row r="87" spans="1:6" x14ac:dyDescent="0.25">
      <c r="A87" s="7"/>
      <c r="B87" s="2"/>
      <c r="E87" t="str">
        <f t="shared" si="3"/>
        <v/>
      </c>
      <c r="F87" t="str">
        <f>IF(ISNA(MATCH(A87,抽獎頁面!$J$3:$J$30,0)),"","已中獎")</f>
        <v/>
      </c>
    </row>
    <row r="88" spans="1:6" x14ac:dyDescent="0.25">
      <c r="A88" s="7"/>
      <c r="B88" s="2"/>
      <c r="E88" t="str">
        <f t="shared" si="3"/>
        <v/>
      </c>
      <c r="F88" t="str">
        <f>IF(ISNA(MATCH(A88,抽獎頁面!$J$3:$J$30,0)),"","已中獎")</f>
        <v/>
      </c>
    </row>
    <row r="89" spans="1:6" x14ac:dyDescent="0.25">
      <c r="A89" s="7"/>
      <c r="B89" s="2"/>
      <c r="E89" t="str">
        <f t="shared" si="3"/>
        <v/>
      </c>
      <c r="F89" t="str">
        <f>IF(ISNA(MATCH(A89,抽獎頁面!$J$3:$J$30,0)),"","已中獎")</f>
        <v/>
      </c>
    </row>
    <row r="90" spans="1:6" x14ac:dyDescent="0.25">
      <c r="A90" s="7"/>
      <c r="B90" s="2"/>
      <c r="E90" t="str">
        <f t="shared" si="3"/>
        <v/>
      </c>
      <c r="F90" t="str">
        <f>IF(ISNA(MATCH(A90,抽獎頁面!$J$3:$J$30,0)),"","已中獎")</f>
        <v/>
      </c>
    </row>
    <row r="91" spans="1:6" x14ac:dyDescent="0.25">
      <c r="A91" s="7"/>
      <c r="B91" s="2"/>
      <c r="E91" t="str">
        <f t="shared" si="3"/>
        <v/>
      </c>
      <c r="F91" t="str">
        <f>IF(ISNA(MATCH(A91,抽獎頁面!$J$3:$J$30,0)),"","已中獎")</f>
        <v/>
      </c>
    </row>
    <row r="92" spans="1:6" x14ac:dyDescent="0.25">
      <c r="A92" s="7"/>
      <c r="B92" s="2"/>
      <c r="E92" t="str">
        <f t="shared" si="3"/>
        <v/>
      </c>
      <c r="F92" t="str">
        <f>IF(ISNA(MATCH(A92,抽獎頁面!$J$3:$J$30,0)),"","已中獎")</f>
        <v/>
      </c>
    </row>
    <row r="93" spans="1:6" x14ac:dyDescent="0.25">
      <c r="A93" s="7"/>
      <c r="B93" s="2"/>
      <c r="E93" t="str">
        <f t="shared" si="3"/>
        <v/>
      </c>
      <c r="F93" t="str">
        <f>IF(ISNA(MATCH(A93,抽獎頁面!$J$3:$J$30,0)),"","已中獎")</f>
        <v/>
      </c>
    </row>
    <row r="94" spans="1:6" x14ac:dyDescent="0.25">
      <c r="A94" s="7"/>
      <c r="B94" s="2"/>
      <c r="E94" t="str">
        <f t="shared" si="3"/>
        <v/>
      </c>
      <c r="F94" t="str">
        <f>IF(ISNA(MATCH(A94,抽獎頁面!$J$3:$J$30,0)),"","已中獎")</f>
        <v/>
      </c>
    </row>
    <row r="95" spans="1:6" x14ac:dyDescent="0.25">
      <c r="A95" s="7"/>
      <c r="B95" s="2"/>
      <c r="E95" t="str">
        <f t="shared" si="3"/>
        <v/>
      </c>
      <c r="F95" t="str">
        <f>IF(ISNA(MATCH(A95,抽獎頁面!$J$3:$J$30,0)),"","已中獎")</f>
        <v/>
      </c>
    </row>
    <row r="96" spans="1:6" x14ac:dyDescent="0.25">
      <c r="A96" s="7"/>
      <c r="B96" s="2"/>
      <c r="E96" t="str">
        <f t="shared" si="3"/>
        <v/>
      </c>
      <c r="F96" t="str">
        <f>IF(ISNA(MATCH(A96,抽獎頁面!$J$3:$J$30,0)),"","已中獎")</f>
        <v/>
      </c>
    </row>
    <row r="97" spans="1:6" x14ac:dyDescent="0.25">
      <c r="A97" s="7"/>
      <c r="B97" s="2"/>
      <c r="E97" t="str">
        <f t="shared" si="3"/>
        <v/>
      </c>
      <c r="F97" t="str">
        <f>IF(ISNA(MATCH(A97,抽獎頁面!$J$3:$J$30,0)),"","已中獎")</f>
        <v/>
      </c>
    </row>
    <row r="98" spans="1:6" x14ac:dyDescent="0.25">
      <c r="A98" s="7"/>
      <c r="B98" s="2"/>
      <c r="E98" t="str">
        <f t="shared" si="3"/>
        <v/>
      </c>
      <c r="F98" t="str">
        <f>IF(ISNA(MATCH(A98,抽獎頁面!$J$3:$J$30,0)),"","已中獎")</f>
        <v/>
      </c>
    </row>
    <row r="99" spans="1:6" x14ac:dyDescent="0.25">
      <c r="A99" s="7"/>
      <c r="B99" s="2"/>
      <c r="E99" t="str">
        <f t="shared" si="3"/>
        <v/>
      </c>
      <c r="F99" t="str">
        <f>IF(ISNA(MATCH(A99,抽獎頁面!$J$3:$J$30,0)),"","已中獎")</f>
        <v/>
      </c>
    </row>
    <row r="100" spans="1:6" x14ac:dyDescent="0.25">
      <c r="A100" s="7"/>
      <c r="B100" s="2"/>
      <c r="E100" t="str">
        <f t="shared" si="3"/>
        <v/>
      </c>
      <c r="F100" t="str">
        <f>IF(ISNA(MATCH(A100,抽獎頁面!$J$3:$J$30,0)),"","已中獎")</f>
        <v/>
      </c>
    </row>
    <row r="101" spans="1:6" x14ac:dyDescent="0.25">
      <c r="A101" s="7"/>
      <c r="B101" s="2"/>
      <c r="E101" t="str">
        <f t="shared" si="3"/>
        <v/>
      </c>
      <c r="F101" t="str">
        <f>IF(ISNA(MATCH(A101,抽獎頁面!$J$3:$J$30,0)),"","已中獎")</f>
        <v/>
      </c>
    </row>
    <row r="102" spans="1:6" x14ac:dyDescent="0.25">
      <c r="A102" s="2"/>
      <c r="B102" s="2"/>
      <c r="E102" t="str">
        <f t="shared" si="3"/>
        <v/>
      </c>
      <c r="F102" t="str">
        <f>IF(ISNA(MATCH(A102,抽獎頁面!$J$3:$J$30,0)),"","已中獎")</f>
        <v/>
      </c>
    </row>
    <row r="103" spans="1:6" x14ac:dyDescent="0.25">
      <c r="A103" s="2"/>
      <c r="B103" s="2"/>
      <c r="E103" t="str">
        <f t="shared" si="3"/>
        <v/>
      </c>
      <c r="F103" t="str">
        <f>IF(ISNA(MATCH(A103,抽獎頁面!$J$3:$J$30,0)),"","已中獎")</f>
        <v/>
      </c>
    </row>
    <row r="104" spans="1:6" x14ac:dyDescent="0.25">
      <c r="A104" s="2"/>
      <c r="B104" s="2"/>
      <c r="E104" t="str">
        <f t="shared" si="3"/>
        <v/>
      </c>
      <c r="F104" t="str">
        <f>IF(ISNA(MATCH(A104,抽獎頁面!$J$3:$J$30,0)),"","已中獎")</f>
        <v/>
      </c>
    </row>
    <row r="105" spans="1:6" x14ac:dyDescent="0.25">
      <c r="A105" s="2"/>
      <c r="B105" s="2"/>
      <c r="E105" t="str">
        <f t="shared" si="3"/>
        <v/>
      </c>
      <c r="F105" t="str">
        <f>IF(ISNA(MATCH(A105,抽獎頁面!$J$3:$J$30,0)),"","已中獎")</f>
        <v/>
      </c>
    </row>
    <row r="106" spans="1:6" x14ac:dyDescent="0.25">
      <c r="A106" s="2"/>
      <c r="B106" s="2"/>
      <c r="E106" t="str">
        <f t="shared" si="3"/>
        <v/>
      </c>
      <c r="F106" t="str">
        <f>IF(ISNA(MATCH(A106,抽獎頁面!$J$3:$J$30,0)),"","已中獎")</f>
        <v/>
      </c>
    </row>
    <row r="107" spans="1:6" x14ac:dyDescent="0.25">
      <c r="A107" s="2"/>
      <c r="B107" s="2"/>
      <c r="E107" t="str">
        <f t="shared" si="3"/>
        <v/>
      </c>
      <c r="F107" t="str">
        <f>IF(ISNA(MATCH(A107,抽獎頁面!$J$3:$J$30,0)),"","已中獎")</f>
        <v/>
      </c>
    </row>
    <row r="108" spans="1:6" x14ac:dyDescent="0.25">
      <c r="A108" s="2"/>
      <c r="B108" s="2"/>
      <c r="E108" t="str">
        <f t="shared" si="3"/>
        <v/>
      </c>
      <c r="F108" t="str">
        <f>IF(ISNA(MATCH(A108,抽獎頁面!$J$3:$J$30,0)),"","已中獎")</f>
        <v/>
      </c>
    </row>
    <row r="109" spans="1:6" x14ac:dyDescent="0.25">
      <c r="A109" s="2"/>
      <c r="B109" s="2"/>
      <c r="E109" t="str">
        <f t="shared" si="3"/>
        <v/>
      </c>
      <c r="F109" t="str">
        <f>IF(ISNA(MATCH(A109,抽獎頁面!$J$3:$J$30,0)),"","已中獎")</f>
        <v/>
      </c>
    </row>
    <row r="110" spans="1:6" x14ac:dyDescent="0.25">
      <c r="A110" s="2"/>
      <c r="B110" s="2"/>
      <c r="E110" t="str">
        <f t="shared" si="3"/>
        <v/>
      </c>
      <c r="F110" t="str">
        <f>IF(ISNA(MATCH(A110,抽獎頁面!$J$3:$J$30,0)),"","已中獎")</f>
        <v/>
      </c>
    </row>
    <row r="111" spans="1:6" x14ac:dyDescent="0.25">
      <c r="A111" s="2"/>
      <c r="B111" s="2"/>
      <c r="E111" t="str">
        <f t="shared" si="3"/>
        <v/>
      </c>
      <c r="F111" t="str">
        <f>IF(ISNA(MATCH(A111,抽獎頁面!$J$3:$J$30,0)),"","已中獎")</f>
        <v/>
      </c>
    </row>
    <row r="112" spans="1:6" x14ac:dyDescent="0.25">
      <c r="A112" s="2"/>
      <c r="B112" s="2"/>
      <c r="E112" t="str">
        <f t="shared" si="3"/>
        <v/>
      </c>
      <c r="F112" t="str">
        <f>IF(ISNA(MATCH(A112,抽獎頁面!$J$3:$J$30,0)),"","已中獎")</f>
        <v/>
      </c>
    </row>
    <row r="113" spans="1:6" x14ac:dyDescent="0.25">
      <c r="A113" s="2"/>
      <c r="B113" s="2"/>
      <c r="E113" t="str">
        <f t="shared" si="3"/>
        <v/>
      </c>
      <c r="F113" t="str">
        <f>IF(ISNA(MATCH(A113,抽獎頁面!$J$3:$J$30,0)),"","已中獎")</f>
        <v/>
      </c>
    </row>
    <row r="114" spans="1:6" x14ac:dyDescent="0.25">
      <c r="A114" s="2"/>
      <c r="B114" s="2"/>
      <c r="E114" t="str">
        <f t="shared" si="3"/>
        <v/>
      </c>
      <c r="F114" t="str">
        <f>IF(ISNA(MATCH(A114,抽獎頁面!$J$3:$J$30,0)),"","已中獎")</f>
        <v/>
      </c>
    </row>
    <row r="115" spans="1:6" x14ac:dyDescent="0.25">
      <c r="A115" s="2"/>
      <c r="B115" s="2"/>
      <c r="E115" t="str">
        <f t="shared" si="3"/>
        <v/>
      </c>
      <c r="F115" t="str">
        <f>IF(ISNA(MATCH(A115,抽獎頁面!$J$3:$J$30,0)),"","已中獎")</f>
        <v/>
      </c>
    </row>
    <row r="116" spans="1:6" x14ac:dyDescent="0.25">
      <c r="A116" s="2"/>
      <c r="B116" s="2"/>
      <c r="E116" t="str">
        <f t="shared" si="3"/>
        <v/>
      </c>
      <c r="F116" t="str">
        <f>IF(ISNA(MATCH(A116,抽獎頁面!$J$3:$J$30,0)),"","已中獎")</f>
        <v/>
      </c>
    </row>
    <row r="117" spans="1:6" x14ac:dyDescent="0.25">
      <c r="A117" s="2"/>
      <c r="B117" s="2"/>
      <c r="E117" t="str">
        <f t="shared" si="3"/>
        <v/>
      </c>
      <c r="F117" t="str">
        <f>IF(ISNA(MATCH(A117,抽獎頁面!$J$3:$J$30,0)),"","已中獎")</f>
        <v/>
      </c>
    </row>
    <row r="118" spans="1:6" x14ac:dyDescent="0.25">
      <c r="A118" s="2"/>
      <c r="B118" s="2"/>
      <c r="E118" t="str">
        <f t="shared" si="3"/>
        <v/>
      </c>
      <c r="F118" t="str">
        <f>IF(ISNA(MATCH(A118,抽獎頁面!$J$3:$J$30,0)),"","已中獎")</f>
        <v/>
      </c>
    </row>
    <row r="119" spans="1:6" x14ac:dyDescent="0.25">
      <c r="A119" s="2"/>
      <c r="B119" s="2"/>
      <c r="E119" t="str">
        <f t="shared" si="3"/>
        <v/>
      </c>
      <c r="F119" t="str">
        <f>IF(ISNA(MATCH(A119,抽獎頁面!$J$3:$J$30,0)),"","已中獎")</f>
        <v/>
      </c>
    </row>
    <row r="120" spans="1:6" x14ac:dyDescent="0.25">
      <c r="A120" s="2"/>
      <c r="B120" s="2"/>
      <c r="E120" t="str">
        <f t="shared" si="3"/>
        <v/>
      </c>
      <c r="F120" t="str">
        <f>IF(ISNA(MATCH(A120,抽獎頁面!$J$3:$J$30,0)),"","已中獎")</f>
        <v/>
      </c>
    </row>
    <row r="121" spans="1:6" x14ac:dyDescent="0.25">
      <c r="A121" s="2"/>
      <c r="B121" s="2"/>
      <c r="E121" t="str">
        <f t="shared" si="3"/>
        <v/>
      </c>
      <c r="F121" t="str">
        <f>IF(ISNA(MATCH(A121,抽獎頁面!$J$3:$J$30,0)),"","已中獎")</f>
        <v/>
      </c>
    </row>
    <row r="122" spans="1:6" x14ac:dyDescent="0.25">
      <c r="A122" s="2"/>
      <c r="B122" s="2"/>
      <c r="E122" t="str">
        <f t="shared" si="3"/>
        <v/>
      </c>
      <c r="F122" t="str">
        <f>IF(ISNA(MATCH(A122,抽獎頁面!$J$3:$J$30,0)),"","已中獎")</f>
        <v/>
      </c>
    </row>
    <row r="123" spans="1:6" x14ac:dyDescent="0.25">
      <c r="A123" s="2"/>
      <c r="B123" s="2"/>
      <c r="E123" t="str">
        <f t="shared" si="3"/>
        <v/>
      </c>
      <c r="F123" t="str">
        <f>IF(ISNA(MATCH(A123,抽獎頁面!$J$3:$J$30,0)),"","已中獎")</f>
        <v/>
      </c>
    </row>
    <row r="124" spans="1:6" x14ac:dyDescent="0.25">
      <c r="A124" s="2"/>
      <c r="B124" s="2"/>
      <c r="E124" t="str">
        <f t="shared" si="3"/>
        <v/>
      </c>
      <c r="F124" t="str">
        <f>IF(ISNA(MATCH(A124,抽獎頁面!$J$3:$J$30,0)),"","已中獎")</f>
        <v/>
      </c>
    </row>
    <row r="125" spans="1:6" x14ac:dyDescent="0.25">
      <c r="A125" s="2"/>
      <c r="B125" s="2"/>
      <c r="E125" t="str">
        <f t="shared" si="3"/>
        <v/>
      </c>
      <c r="F125" t="str">
        <f>IF(ISNA(MATCH(A125,抽獎頁面!$J$3:$J$30,0)),"","已中獎")</f>
        <v/>
      </c>
    </row>
    <row r="126" spans="1:6" x14ac:dyDescent="0.25">
      <c r="A126" s="2"/>
      <c r="B126" s="2"/>
      <c r="E126" t="str">
        <f t="shared" si="3"/>
        <v/>
      </c>
      <c r="F126" t="str">
        <f>IF(ISNA(MATCH(A126,抽獎頁面!$J$3:$J$30,0)),"","已中獎")</f>
        <v/>
      </c>
    </row>
    <row r="127" spans="1:6" x14ac:dyDescent="0.25">
      <c r="A127" s="2"/>
      <c r="B127" s="2"/>
      <c r="E127" t="str">
        <f t="shared" si="3"/>
        <v/>
      </c>
      <c r="F127" t="str">
        <f>IF(ISNA(MATCH(A127,抽獎頁面!$J$3:$J$30,0)),"","已中獎")</f>
        <v/>
      </c>
    </row>
    <row r="128" spans="1:6" x14ac:dyDescent="0.25">
      <c r="A128" s="2"/>
      <c r="B128" s="2"/>
      <c r="E128" t="str">
        <f t="shared" si="3"/>
        <v/>
      </c>
      <c r="F128" t="str">
        <f>IF(ISNA(MATCH(A128,抽獎頁面!$J$3:$J$30,0)),"","已中獎")</f>
        <v/>
      </c>
    </row>
    <row r="129" spans="1:6" x14ac:dyDescent="0.25">
      <c r="A129" s="2"/>
      <c r="B129" s="2"/>
      <c r="E129" t="str">
        <f t="shared" si="3"/>
        <v/>
      </c>
      <c r="F129" t="str">
        <f>IF(ISNA(MATCH(A129,抽獎頁面!$J$3:$J$30,0)),"","已中獎")</f>
        <v/>
      </c>
    </row>
    <row r="130" spans="1:6" x14ac:dyDescent="0.25">
      <c r="A130" s="2"/>
      <c r="B130" s="2"/>
      <c r="E130" t="str">
        <f t="shared" si="3"/>
        <v/>
      </c>
      <c r="F130" t="str">
        <f>IF(ISNA(MATCH(A130,抽獎頁面!$J$3:$J$30,0)),"","已中獎")</f>
        <v/>
      </c>
    </row>
    <row r="131" spans="1:6" x14ac:dyDescent="0.25">
      <c r="A131" s="2"/>
      <c r="B131" s="2"/>
      <c r="E131" t="str">
        <f t="shared" ref="E131:E194" si="4">IF(D131=1,"中獎囉","")</f>
        <v/>
      </c>
      <c r="F131" t="str">
        <f>IF(ISNA(MATCH(A131,抽獎頁面!$J$3:$J$30,0)),"","已中獎")</f>
        <v/>
      </c>
    </row>
    <row r="132" spans="1:6" x14ac:dyDescent="0.25">
      <c r="A132" s="2"/>
      <c r="B132" s="2"/>
      <c r="E132" t="str">
        <f t="shared" si="4"/>
        <v/>
      </c>
      <c r="F132" t="str">
        <f>IF(ISNA(MATCH(A132,抽獎頁面!$J$3:$J$30,0)),"","已中獎")</f>
        <v/>
      </c>
    </row>
    <row r="133" spans="1:6" x14ac:dyDescent="0.25">
      <c r="A133" s="2"/>
      <c r="B133" s="2"/>
      <c r="E133" t="str">
        <f t="shared" si="4"/>
        <v/>
      </c>
      <c r="F133" t="str">
        <f>IF(ISNA(MATCH(A133,抽獎頁面!$J$3:$J$30,0)),"","已中獎")</f>
        <v/>
      </c>
    </row>
    <row r="134" spans="1:6" x14ac:dyDescent="0.25">
      <c r="A134" s="2"/>
      <c r="B134" s="2"/>
      <c r="E134" t="str">
        <f t="shared" si="4"/>
        <v/>
      </c>
      <c r="F134" t="str">
        <f>IF(ISNA(MATCH(A134,抽獎頁面!$J$3:$J$30,0)),"","已中獎")</f>
        <v/>
      </c>
    </row>
    <row r="135" spans="1:6" x14ac:dyDescent="0.25">
      <c r="A135" s="2"/>
      <c r="B135" s="2"/>
      <c r="E135" t="str">
        <f t="shared" si="4"/>
        <v/>
      </c>
      <c r="F135" t="str">
        <f>IF(ISNA(MATCH(A135,抽獎頁面!$J$3:$J$30,0)),"","已中獎")</f>
        <v/>
      </c>
    </row>
    <row r="136" spans="1:6" x14ac:dyDescent="0.25">
      <c r="A136" s="2"/>
      <c r="B136" s="2"/>
      <c r="E136" t="str">
        <f t="shared" si="4"/>
        <v/>
      </c>
      <c r="F136" t="str">
        <f>IF(ISNA(MATCH(A136,抽獎頁面!$J$3:$J$30,0)),"","已中獎")</f>
        <v/>
      </c>
    </row>
    <row r="137" spans="1:6" x14ac:dyDescent="0.25">
      <c r="A137" s="2"/>
      <c r="B137" s="2"/>
      <c r="E137" t="str">
        <f t="shared" si="4"/>
        <v/>
      </c>
      <c r="F137" t="str">
        <f>IF(ISNA(MATCH(A137,抽獎頁面!$J$3:$J$30,0)),"","已中獎")</f>
        <v/>
      </c>
    </row>
    <row r="138" spans="1:6" x14ac:dyDescent="0.25">
      <c r="A138" s="2"/>
      <c r="B138" s="2"/>
      <c r="E138" t="str">
        <f t="shared" si="4"/>
        <v/>
      </c>
      <c r="F138" t="str">
        <f>IF(ISNA(MATCH(A138,抽獎頁面!$J$3:$J$30,0)),"","已中獎")</f>
        <v/>
      </c>
    </row>
    <row r="139" spans="1:6" x14ac:dyDescent="0.25">
      <c r="A139" s="2"/>
      <c r="B139" s="2"/>
      <c r="E139" t="str">
        <f t="shared" si="4"/>
        <v/>
      </c>
      <c r="F139" t="str">
        <f>IF(ISNA(MATCH(A139,抽獎頁面!$J$3:$J$30,0)),"","已中獎")</f>
        <v/>
      </c>
    </row>
    <row r="140" spans="1:6" x14ac:dyDescent="0.25">
      <c r="A140" s="2"/>
      <c r="B140" s="2"/>
      <c r="E140" t="str">
        <f t="shared" si="4"/>
        <v/>
      </c>
      <c r="F140" t="str">
        <f>IF(ISNA(MATCH(A140,抽獎頁面!$J$3:$J$30,0)),"","已中獎")</f>
        <v/>
      </c>
    </row>
    <row r="141" spans="1:6" x14ac:dyDescent="0.25">
      <c r="A141" s="2"/>
      <c r="B141" s="2"/>
      <c r="E141" t="str">
        <f t="shared" si="4"/>
        <v/>
      </c>
      <c r="F141" t="str">
        <f>IF(ISNA(MATCH(A141,抽獎頁面!$J$3:$J$30,0)),"","已中獎")</f>
        <v/>
      </c>
    </row>
    <row r="142" spans="1:6" x14ac:dyDescent="0.25">
      <c r="A142" s="2"/>
      <c r="B142" s="2"/>
      <c r="E142" t="str">
        <f t="shared" si="4"/>
        <v/>
      </c>
      <c r="F142" t="str">
        <f>IF(ISNA(MATCH(A142,抽獎頁面!$J$3:$J$30,0)),"","已中獎")</f>
        <v/>
      </c>
    </row>
    <row r="143" spans="1:6" x14ac:dyDescent="0.25">
      <c r="A143" s="2"/>
      <c r="B143" s="2"/>
      <c r="E143" t="str">
        <f t="shared" si="4"/>
        <v/>
      </c>
      <c r="F143" t="str">
        <f>IF(ISNA(MATCH(A143,抽獎頁面!$J$3:$J$30,0)),"","已中獎")</f>
        <v/>
      </c>
    </row>
    <row r="144" spans="1:6" x14ac:dyDescent="0.25">
      <c r="A144" s="2"/>
      <c r="B144" s="2"/>
      <c r="E144" t="str">
        <f t="shared" si="4"/>
        <v/>
      </c>
      <c r="F144" t="str">
        <f>IF(ISNA(MATCH(A144,抽獎頁面!$J$3:$J$30,0)),"","已中獎")</f>
        <v/>
      </c>
    </row>
    <row r="145" spans="1:6" x14ac:dyDescent="0.25">
      <c r="A145" s="2"/>
      <c r="B145" s="2"/>
      <c r="E145" t="str">
        <f t="shared" si="4"/>
        <v/>
      </c>
      <c r="F145" t="str">
        <f>IF(ISNA(MATCH(A145,抽獎頁面!$J$3:$J$30,0)),"","已中獎")</f>
        <v/>
      </c>
    </row>
    <row r="146" spans="1:6" x14ac:dyDescent="0.25">
      <c r="A146" s="2"/>
      <c r="B146" s="2"/>
      <c r="E146" t="str">
        <f t="shared" si="4"/>
        <v/>
      </c>
      <c r="F146" t="str">
        <f>IF(ISNA(MATCH(A146,抽獎頁面!$J$3:$J$30,0)),"","已中獎")</f>
        <v/>
      </c>
    </row>
    <row r="147" spans="1:6" x14ac:dyDescent="0.25">
      <c r="A147" s="2"/>
      <c r="B147" s="2"/>
      <c r="E147" t="str">
        <f t="shared" si="4"/>
        <v/>
      </c>
      <c r="F147" t="str">
        <f>IF(ISNA(MATCH(A147,抽獎頁面!$J$3:$J$30,0)),"","已中獎")</f>
        <v/>
      </c>
    </row>
    <row r="148" spans="1:6" x14ac:dyDescent="0.25">
      <c r="A148" s="2"/>
      <c r="B148" s="2"/>
      <c r="E148" t="str">
        <f t="shared" si="4"/>
        <v/>
      </c>
      <c r="F148" t="str">
        <f>IF(ISNA(MATCH(A148,抽獎頁面!$J$3:$J$30,0)),"","已中獎")</f>
        <v/>
      </c>
    </row>
    <row r="149" spans="1:6" x14ac:dyDescent="0.25">
      <c r="A149" s="2"/>
      <c r="B149" s="2"/>
      <c r="E149" t="str">
        <f t="shared" si="4"/>
        <v/>
      </c>
      <c r="F149" t="str">
        <f>IF(ISNA(MATCH(A149,抽獎頁面!$J$3:$J$30,0)),"","已中獎")</f>
        <v/>
      </c>
    </row>
    <row r="150" spans="1:6" x14ac:dyDescent="0.25">
      <c r="A150" s="2"/>
      <c r="B150" s="2"/>
      <c r="E150" t="str">
        <f t="shared" si="4"/>
        <v/>
      </c>
      <c r="F150" t="str">
        <f>IF(ISNA(MATCH(A150,抽獎頁面!$J$3:$J$30,0)),"","已中獎")</f>
        <v/>
      </c>
    </row>
    <row r="151" spans="1:6" x14ac:dyDescent="0.25">
      <c r="A151" s="2"/>
      <c r="B151" s="2"/>
      <c r="E151" t="str">
        <f t="shared" si="4"/>
        <v/>
      </c>
      <c r="F151" t="str">
        <f>IF(ISNA(MATCH(A151,抽獎頁面!$J$3:$J$30,0)),"","已中獎")</f>
        <v/>
      </c>
    </row>
    <row r="152" spans="1:6" x14ac:dyDescent="0.25">
      <c r="A152" s="2"/>
      <c r="B152" s="2"/>
      <c r="E152" t="str">
        <f t="shared" si="4"/>
        <v/>
      </c>
      <c r="F152" t="str">
        <f>IF(ISNA(MATCH(A152,抽獎頁面!$J$3:$J$30,0)),"","已中獎")</f>
        <v/>
      </c>
    </row>
    <row r="153" spans="1:6" x14ac:dyDescent="0.25">
      <c r="A153" s="2"/>
      <c r="B153" s="2"/>
      <c r="E153" t="str">
        <f t="shared" si="4"/>
        <v/>
      </c>
      <c r="F153" t="str">
        <f>IF(ISNA(MATCH(A153,抽獎頁面!$J$3:$J$30,0)),"","已中獎")</f>
        <v/>
      </c>
    </row>
    <row r="154" spans="1:6" x14ac:dyDescent="0.25">
      <c r="A154" s="2"/>
      <c r="B154" s="2"/>
      <c r="E154" t="str">
        <f t="shared" si="4"/>
        <v/>
      </c>
      <c r="F154" t="str">
        <f>IF(ISNA(MATCH(A154,抽獎頁面!$J$3:$J$30,0)),"","已中獎")</f>
        <v/>
      </c>
    </row>
    <row r="155" spans="1:6" x14ac:dyDescent="0.25">
      <c r="A155" s="2"/>
      <c r="B155" s="2"/>
      <c r="E155" t="str">
        <f t="shared" si="4"/>
        <v/>
      </c>
      <c r="F155" t="str">
        <f>IF(ISNA(MATCH(A155,抽獎頁面!$J$3:$J$30,0)),"","已中獎")</f>
        <v/>
      </c>
    </row>
    <row r="156" spans="1:6" x14ac:dyDescent="0.25">
      <c r="A156" s="2"/>
      <c r="B156" s="2"/>
      <c r="E156" t="str">
        <f t="shared" si="4"/>
        <v/>
      </c>
      <c r="F156" t="str">
        <f>IF(ISNA(MATCH(A156,抽獎頁面!$J$3:$J$30,0)),"","已中獎")</f>
        <v/>
      </c>
    </row>
    <row r="157" spans="1:6" x14ac:dyDescent="0.25">
      <c r="A157" s="2"/>
      <c r="B157" s="2"/>
      <c r="E157" t="str">
        <f t="shared" si="4"/>
        <v/>
      </c>
      <c r="F157" t="str">
        <f>IF(ISNA(MATCH(A157,抽獎頁面!$J$3:$J$30,0)),"","已中獎")</f>
        <v/>
      </c>
    </row>
    <row r="158" spans="1:6" x14ac:dyDescent="0.25">
      <c r="A158" s="2"/>
      <c r="B158" s="2"/>
      <c r="E158" t="str">
        <f t="shared" si="4"/>
        <v/>
      </c>
      <c r="F158" t="str">
        <f>IF(ISNA(MATCH(A158,抽獎頁面!$J$3:$J$30,0)),"","已中獎")</f>
        <v/>
      </c>
    </row>
    <row r="159" spans="1:6" x14ac:dyDescent="0.25">
      <c r="A159" s="2"/>
      <c r="B159" s="2"/>
      <c r="E159" t="str">
        <f t="shared" si="4"/>
        <v/>
      </c>
      <c r="F159" t="str">
        <f>IF(ISNA(MATCH(A159,抽獎頁面!$J$3:$J$30,0)),"","已中獎")</f>
        <v/>
      </c>
    </row>
    <row r="160" spans="1:6" x14ac:dyDescent="0.25">
      <c r="A160" s="2"/>
      <c r="B160" s="2"/>
      <c r="E160" t="str">
        <f t="shared" si="4"/>
        <v/>
      </c>
      <c r="F160" t="str">
        <f>IF(ISNA(MATCH(A160,抽獎頁面!$J$3:$J$30,0)),"","已中獎")</f>
        <v/>
      </c>
    </row>
    <row r="161" spans="1:6" x14ac:dyDescent="0.25">
      <c r="A161" s="2"/>
      <c r="B161" s="2"/>
      <c r="E161" t="str">
        <f t="shared" si="4"/>
        <v/>
      </c>
      <c r="F161" t="str">
        <f>IF(ISNA(MATCH(A161,抽獎頁面!$J$3:$J$30,0)),"","已中獎")</f>
        <v/>
      </c>
    </row>
    <row r="162" spans="1:6" x14ac:dyDescent="0.25">
      <c r="A162" s="2"/>
      <c r="B162" s="2"/>
      <c r="E162" t="str">
        <f t="shared" si="4"/>
        <v/>
      </c>
      <c r="F162" t="str">
        <f>IF(ISNA(MATCH(A162,抽獎頁面!$J$3:$J$30,0)),"","已中獎")</f>
        <v/>
      </c>
    </row>
    <row r="163" spans="1:6" x14ac:dyDescent="0.25">
      <c r="A163" s="2"/>
      <c r="B163" s="2"/>
      <c r="E163" t="str">
        <f t="shared" si="4"/>
        <v/>
      </c>
      <c r="F163" t="str">
        <f>IF(ISNA(MATCH(A163,抽獎頁面!$J$3:$J$30,0)),"","已中獎")</f>
        <v/>
      </c>
    </row>
    <row r="164" spans="1:6" x14ac:dyDescent="0.25">
      <c r="A164" s="2"/>
      <c r="B164" s="2"/>
      <c r="E164" t="str">
        <f t="shared" si="4"/>
        <v/>
      </c>
      <c r="F164" t="str">
        <f>IF(ISNA(MATCH(A164,抽獎頁面!$J$3:$J$30,0)),"","已中獎")</f>
        <v/>
      </c>
    </row>
    <row r="165" spans="1:6" x14ac:dyDescent="0.25">
      <c r="A165" s="2"/>
      <c r="B165" s="2"/>
      <c r="E165" t="str">
        <f t="shared" si="4"/>
        <v/>
      </c>
      <c r="F165" t="str">
        <f>IF(ISNA(MATCH(A165,抽獎頁面!$J$3:$J$30,0)),"","已中獎")</f>
        <v/>
      </c>
    </row>
    <row r="166" spans="1:6" x14ac:dyDescent="0.25">
      <c r="A166" s="2"/>
      <c r="B166" s="2"/>
      <c r="E166" t="str">
        <f t="shared" si="4"/>
        <v/>
      </c>
      <c r="F166" t="str">
        <f>IF(ISNA(MATCH(A166,抽獎頁面!$J$3:$J$30,0)),"","已中獎")</f>
        <v/>
      </c>
    </row>
    <row r="167" spans="1:6" x14ac:dyDescent="0.25">
      <c r="A167" s="2"/>
      <c r="B167" s="2"/>
      <c r="E167" t="str">
        <f t="shared" si="4"/>
        <v/>
      </c>
      <c r="F167" t="str">
        <f>IF(ISNA(MATCH(A167,抽獎頁面!$J$3:$J$30,0)),"","已中獎")</f>
        <v/>
      </c>
    </row>
    <row r="168" spans="1:6" x14ac:dyDescent="0.25">
      <c r="A168" s="2"/>
      <c r="B168" s="2"/>
      <c r="E168" t="str">
        <f t="shared" si="4"/>
        <v/>
      </c>
      <c r="F168" t="str">
        <f>IF(ISNA(MATCH(A168,抽獎頁面!$J$3:$J$30,0)),"","已中獎")</f>
        <v/>
      </c>
    </row>
    <row r="169" spans="1:6" x14ac:dyDescent="0.25">
      <c r="A169" s="2"/>
      <c r="B169" s="2"/>
      <c r="E169" t="str">
        <f t="shared" si="4"/>
        <v/>
      </c>
      <c r="F169" t="str">
        <f>IF(ISNA(MATCH(A169,抽獎頁面!$J$3:$J$30,0)),"","已中獎")</f>
        <v/>
      </c>
    </row>
    <row r="170" spans="1:6" x14ac:dyDescent="0.25">
      <c r="A170" s="2"/>
      <c r="B170" s="2"/>
      <c r="E170" t="str">
        <f t="shared" si="4"/>
        <v/>
      </c>
      <c r="F170" t="str">
        <f>IF(ISNA(MATCH(A170,抽獎頁面!$J$3:$J$30,0)),"","已中獎")</f>
        <v/>
      </c>
    </row>
    <row r="171" spans="1:6" x14ac:dyDescent="0.25">
      <c r="A171" s="2"/>
      <c r="B171" s="2"/>
      <c r="E171" t="str">
        <f t="shared" si="4"/>
        <v/>
      </c>
      <c r="F171" t="str">
        <f>IF(ISNA(MATCH(A171,抽獎頁面!$J$3:$J$30,0)),"","已中獎")</f>
        <v/>
      </c>
    </row>
    <row r="172" spans="1:6" x14ac:dyDescent="0.25">
      <c r="A172" s="2"/>
      <c r="B172" s="2"/>
      <c r="E172" t="str">
        <f t="shared" si="4"/>
        <v/>
      </c>
      <c r="F172" t="str">
        <f>IF(ISNA(MATCH(A172,抽獎頁面!$J$3:$J$30,0)),"","已中獎")</f>
        <v/>
      </c>
    </row>
    <row r="173" spans="1:6" x14ac:dyDescent="0.25">
      <c r="A173" s="2"/>
      <c r="B173" s="2"/>
      <c r="E173" t="str">
        <f t="shared" si="4"/>
        <v/>
      </c>
      <c r="F173" t="str">
        <f>IF(ISNA(MATCH(A173,抽獎頁面!$J$3:$J$30,0)),"","已中獎")</f>
        <v/>
      </c>
    </row>
    <row r="174" spans="1:6" x14ac:dyDescent="0.25">
      <c r="A174" s="2"/>
      <c r="B174" s="2"/>
      <c r="E174" t="str">
        <f t="shared" si="4"/>
        <v/>
      </c>
      <c r="F174" t="str">
        <f>IF(ISNA(MATCH(A174,抽獎頁面!$J$3:$J$30,0)),"","已中獎")</f>
        <v/>
      </c>
    </row>
    <row r="175" spans="1:6" x14ac:dyDescent="0.25">
      <c r="A175" s="2"/>
      <c r="B175" s="2"/>
      <c r="E175" t="str">
        <f t="shared" si="4"/>
        <v/>
      </c>
      <c r="F175" t="str">
        <f>IF(ISNA(MATCH(A175,抽獎頁面!$J$3:$J$30,0)),"","已中獎")</f>
        <v/>
      </c>
    </row>
    <row r="176" spans="1:6" x14ac:dyDescent="0.25">
      <c r="A176" s="2"/>
      <c r="B176" s="2"/>
      <c r="E176" t="str">
        <f t="shared" si="4"/>
        <v/>
      </c>
      <c r="F176" t="str">
        <f>IF(ISNA(MATCH(A176,抽獎頁面!$J$3:$J$30,0)),"","已中獎")</f>
        <v/>
      </c>
    </row>
    <row r="177" spans="1:6" x14ac:dyDescent="0.25">
      <c r="A177" s="2"/>
      <c r="B177" s="2"/>
      <c r="E177" t="str">
        <f t="shared" si="4"/>
        <v/>
      </c>
      <c r="F177" t="str">
        <f>IF(ISNA(MATCH(A177,抽獎頁面!$J$3:$J$30,0)),"","已中獎")</f>
        <v/>
      </c>
    </row>
    <row r="178" spans="1:6" x14ac:dyDescent="0.25">
      <c r="A178" s="2"/>
      <c r="B178" s="2"/>
      <c r="E178" t="str">
        <f t="shared" si="4"/>
        <v/>
      </c>
      <c r="F178" t="str">
        <f>IF(ISNA(MATCH(A178,抽獎頁面!$J$3:$J$30,0)),"","已中獎")</f>
        <v/>
      </c>
    </row>
    <row r="179" spans="1:6" x14ac:dyDescent="0.25">
      <c r="A179" s="2"/>
      <c r="B179" s="2"/>
      <c r="E179" t="str">
        <f t="shared" si="4"/>
        <v/>
      </c>
      <c r="F179" t="str">
        <f>IF(ISNA(MATCH(A179,抽獎頁面!$J$3:$J$30,0)),"","已中獎")</f>
        <v/>
      </c>
    </row>
    <row r="180" spans="1:6" x14ac:dyDescent="0.25">
      <c r="A180" s="2"/>
      <c r="B180" s="2"/>
      <c r="E180" t="str">
        <f t="shared" si="4"/>
        <v/>
      </c>
      <c r="F180" t="str">
        <f>IF(ISNA(MATCH(A180,抽獎頁面!$J$3:$J$30,0)),"","已中獎")</f>
        <v/>
      </c>
    </row>
    <row r="181" spans="1:6" x14ac:dyDescent="0.25">
      <c r="A181" s="2"/>
      <c r="B181" s="2"/>
      <c r="E181" t="str">
        <f t="shared" si="4"/>
        <v/>
      </c>
      <c r="F181" t="str">
        <f>IF(ISNA(MATCH(A181,抽獎頁面!$J$3:$J$30,0)),"","已中獎")</f>
        <v/>
      </c>
    </row>
    <row r="182" spans="1:6" x14ac:dyDescent="0.25">
      <c r="A182" s="2"/>
      <c r="B182" s="2"/>
      <c r="E182" t="str">
        <f t="shared" si="4"/>
        <v/>
      </c>
      <c r="F182" t="str">
        <f>IF(ISNA(MATCH(A182,抽獎頁面!$J$3:$J$30,0)),"","已中獎")</f>
        <v/>
      </c>
    </row>
    <row r="183" spans="1:6" x14ac:dyDescent="0.25">
      <c r="A183" s="2"/>
      <c r="B183" s="2"/>
      <c r="E183" t="str">
        <f t="shared" si="4"/>
        <v/>
      </c>
      <c r="F183" t="str">
        <f>IF(ISNA(MATCH(A183,抽獎頁面!$J$3:$J$30,0)),"","已中獎")</f>
        <v/>
      </c>
    </row>
    <row r="184" spans="1:6" x14ac:dyDescent="0.25">
      <c r="A184" s="2"/>
      <c r="B184" s="2"/>
      <c r="E184" t="str">
        <f t="shared" si="4"/>
        <v/>
      </c>
      <c r="F184" t="str">
        <f>IF(ISNA(MATCH(A184,抽獎頁面!$J$3:$J$30,0)),"","已中獎")</f>
        <v/>
      </c>
    </row>
    <row r="185" spans="1:6" x14ac:dyDescent="0.25">
      <c r="A185" s="2"/>
      <c r="B185" s="2"/>
      <c r="E185" t="str">
        <f t="shared" si="4"/>
        <v/>
      </c>
      <c r="F185" t="str">
        <f>IF(ISNA(MATCH(A185,抽獎頁面!$J$3:$J$30,0)),"","已中獎")</f>
        <v/>
      </c>
    </row>
    <row r="186" spans="1:6" x14ac:dyDescent="0.25">
      <c r="A186" s="2"/>
      <c r="B186" s="2"/>
      <c r="E186" t="str">
        <f t="shared" si="4"/>
        <v/>
      </c>
      <c r="F186" t="str">
        <f>IF(ISNA(MATCH(A186,抽獎頁面!$J$3:$J$30,0)),"","已中獎")</f>
        <v/>
      </c>
    </row>
    <row r="187" spans="1:6" x14ac:dyDescent="0.25">
      <c r="A187" s="2"/>
      <c r="B187" s="2"/>
      <c r="E187" t="str">
        <f t="shared" si="4"/>
        <v/>
      </c>
      <c r="F187" t="str">
        <f>IF(ISNA(MATCH(A187,抽獎頁面!$J$3:$J$30,0)),"","已中獎")</f>
        <v/>
      </c>
    </row>
    <row r="188" spans="1:6" x14ac:dyDescent="0.25">
      <c r="A188" s="2"/>
      <c r="B188" s="2"/>
      <c r="E188" t="str">
        <f t="shared" si="4"/>
        <v/>
      </c>
      <c r="F188" t="str">
        <f>IF(ISNA(MATCH(A188,抽獎頁面!$J$3:$J$30,0)),"","已中獎")</f>
        <v/>
      </c>
    </row>
    <row r="189" spans="1:6" x14ac:dyDescent="0.25">
      <c r="A189" s="2"/>
      <c r="B189" s="2"/>
      <c r="E189" t="str">
        <f t="shared" si="4"/>
        <v/>
      </c>
      <c r="F189" t="str">
        <f>IF(ISNA(MATCH(A189,抽獎頁面!$J$3:$J$30,0)),"","已中獎")</f>
        <v/>
      </c>
    </row>
    <row r="190" spans="1:6" x14ac:dyDescent="0.25">
      <c r="A190" s="2"/>
      <c r="B190" s="2"/>
      <c r="E190" t="str">
        <f t="shared" si="4"/>
        <v/>
      </c>
      <c r="F190" t="str">
        <f>IF(ISNA(MATCH(A190,抽獎頁面!$J$3:$J$30,0)),"","已中獎")</f>
        <v/>
      </c>
    </row>
    <row r="191" spans="1:6" x14ac:dyDescent="0.25">
      <c r="A191" s="2"/>
      <c r="B191" s="2"/>
      <c r="E191" t="str">
        <f t="shared" si="4"/>
        <v/>
      </c>
      <c r="F191" t="str">
        <f>IF(ISNA(MATCH(A191,抽獎頁面!$J$3:$J$30,0)),"","已中獎")</f>
        <v/>
      </c>
    </row>
    <row r="192" spans="1:6" x14ac:dyDescent="0.25">
      <c r="A192" s="2"/>
      <c r="B192" s="2"/>
      <c r="E192" t="str">
        <f t="shared" si="4"/>
        <v/>
      </c>
      <c r="F192" t="str">
        <f>IF(ISNA(MATCH(A192,抽獎頁面!$J$3:$J$30,0)),"","已中獎")</f>
        <v/>
      </c>
    </row>
    <row r="193" spans="1:6" x14ac:dyDescent="0.25">
      <c r="A193" s="2"/>
      <c r="B193" s="2"/>
      <c r="E193" t="str">
        <f t="shared" si="4"/>
        <v/>
      </c>
      <c r="F193" t="str">
        <f>IF(ISNA(MATCH(A193,抽獎頁面!$J$3:$J$30,0)),"","已中獎")</f>
        <v/>
      </c>
    </row>
    <row r="194" spans="1:6" x14ac:dyDescent="0.25">
      <c r="A194" s="2"/>
      <c r="B194" s="2"/>
      <c r="E194" t="str">
        <f t="shared" si="4"/>
        <v/>
      </c>
      <c r="F194" t="str">
        <f>IF(ISNA(MATCH(A194,抽獎頁面!$J$3:$J$30,0)),"","已中獎")</f>
        <v/>
      </c>
    </row>
    <row r="195" spans="1:6" x14ac:dyDescent="0.25">
      <c r="A195" s="2"/>
      <c r="B195" s="2"/>
      <c r="E195" t="str">
        <f t="shared" ref="E195:E210" si="5">IF(D195=1,"中獎囉","")</f>
        <v/>
      </c>
      <c r="F195" t="str">
        <f>IF(ISNA(MATCH(A195,抽獎頁面!$J$3:$J$30,0)),"","已中獎")</f>
        <v/>
      </c>
    </row>
    <row r="196" spans="1:6" x14ac:dyDescent="0.25">
      <c r="A196" s="2"/>
      <c r="B196" s="2"/>
      <c r="E196" t="str">
        <f t="shared" si="5"/>
        <v/>
      </c>
      <c r="F196" t="str">
        <f>IF(ISNA(MATCH(A196,抽獎頁面!$J$3:$J$30,0)),"","已中獎")</f>
        <v/>
      </c>
    </row>
    <row r="197" spans="1:6" x14ac:dyDescent="0.25">
      <c r="A197" s="2"/>
      <c r="B197" s="2"/>
      <c r="E197" t="str">
        <f t="shared" si="5"/>
        <v/>
      </c>
      <c r="F197" t="str">
        <f>IF(ISNA(MATCH(A197,抽獎頁面!$J$3:$J$30,0)),"","已中獎")</f>
        <v/>
      </c>
    </row>
    <row r="198" spans="1:6" x14ac:dyDescent="0.25">
      <c r="A198" s="2"/>
      <c r="B198" s="2"/>
      <c r="E198" t="str">
        <f t="shared" si="5"/>
        <v/>
      </c>
      <c r="F198" t="str">
        <f>IF(ISNA(MATCH(A198,抽獎頁面!$J$3:$J$30,0)),"","已中獎")</f>
        <v/>
      </c>
    </row>
    <row r="199" spans="1:6" x14ac:dyDescent="0.25">
      <c r="A199" s="2"/>
      <c r="B199" s="2"/>
      <c r="E199" t="str">
        <f t="shared" si="5"/>
        <v/>
      </c>
      <c r="F199" t="str">
        <f>IF(ISNA(MATCH(A199,抽獎頁面!$J$3:$J$30,0)),"","已中獎")</f>
        <v/>
      </c>
    </row>
    <row r="200" spans="1:6" x14ac:dyDescent="0.25">
      <c r="A200" s="2"/>
      <c r="B200" s="2"/>
      <c r="E200" t="str">
        <f t="shared" si="5"/>
        <v/>
      </c>
      <c r="F200" t="str">
        <f>IF(ISNA(MATCH(A200,抽獎頁面!$J$3:$J$30,0)),"","已中獎")</f>
        <v/>
      </c>
    </row>
    <row r="201" spans="1:6" x14ac:dyDescent="0.25">
      <c r="A201" s="2"/>
      <c r="B201" s="2"/>
      <c r="E201" t="str">
        <f t="shared" si="5"/>
        <v/>
      </c>
      <c r="F201" t="str">
        <f>IF(ISNA(MATCH(A201,抽獎頁面!$J$3:$J$30,0)),"","已中獎")</f>
        <v/>
      </c>
    </row>
    <row r="202" spans="1:6" x14ac:dyDescent="0.25">
      <c r="A202" s="2"/>
      <c r="B202" s="2"/>
      <c r="E202" t="str">
        <f t="shared" si="5"/>
        <v/>
      </c>
      <c r="F202" t="str">
        <f>IF(ISNA(MATCH(A202,抽獎頁面!$J$3:$J$30,0)),"","已中獎")</f>
        <v/>
      </c>
    </row>
    <row r="203" spans="1:6" x14ac:dyDescent="0.25">
      <c r="A203" s="2"/>
      <c r="B203" s="2"/>
      <c r="E203" t="str">
        <f t="shared" si="5"/>
        <v/>
      </c>
      <c r="F203" t="str">
        <f>IF(ISNA(MATCH(A203,抽獎頁面!$J$3:$J$30,0)),"","已中獎")</f>
        <v/>
      </c>
    </row>
    <row r="204" spans="1:6" x14ac:dyDescent="0.25">
      <c r="A204" s="2"/>
      <c r="B204" s="2"/>
      <c r="E204" t="str">
        <f t="shared" si="5"/>
        <v/>
      </c>
      <c r="F204" t="str">
        <f>IF(ISNA(MATCH(A204,抽獎頁面!$J$3:$J$30,0)),"","已中獎")</f>
        <v/>
      </c>
    </row>
    <row r="205" spans="1:6" x14ac:dyDescent="0.25">
      <c r="A205" s="2"/>
      <c r="B205" s="2"/>
      <c r="E205" t="str">
        <f t="shared" si="5"/>
        <v/>
      </c>
      <c r="F205" t="str">
        <f>IF(ISNA(MATCH(A205,抽獎頁面!$J$3:$J$30,0)),"","已中獎")</f>
        <v/>
      </c>
    </row>
    <row r="206" spans="1:6" x14ac:dyDescent="0.25">
      <c r="A206" s="2"/>
      <c r="B206" s="2"/>
      <c r="E206" t="str">
        <f t="shared" si="5"/>
        <v/>
      </c>
      <c r="F206" t="str">
        <f>IF(ISNA(MATCH(A206,抽獎頁面!$J$3:$J$30,0)),"","已中獎")</f>
        <v/>
      </c>
    </row>
    <row r="207" spans="1:6" x14ac:dyDescent="0.25">
      <c r="A207" s="2"/>
      <c r="B207" s="2"/>
      <c r="E207" t="str">
        <f t="shared" si="5"/>
        <v/>
      </c>
      <c r="F207" t="str">
        <f>IF(ISNA(MATCH(A207,抽獎頁面!$J$3:$J$30,0)),"","已中獎")</f>
        <v/>
      </c>
    </row>
    <row r="208" spans="1:6" x14ac:dyDescent="0.25">
      <c r="A208" s="2"/>
      <c r="B208" s="2"/>
      <c r="E208" t="str">
        <f t="shared" si="5"/>
        <v/>
      </c>
      <c r="F208" t="str">
        <f>IF(ISNA(MATCH(A208,抽獎頁面!$J$3:$J$30,0)),"","已中獎")</f>
        <v/>
      </c>
    </row>
    <row r="209" spans="1:6" x14ac:dyDescent="0.25">
      <c r="A209" s="2"/>
      <c r="B209" s="2"/>
      <c r="E209" t="str">
        <f t="shared" si="5"/>
        <v/>
      </c>
      <c r="F209" t="str">
        <f>IF(ISNA(MATCH(A209,抽獎頁面!$J$3:$J$30,0)),"","已中獎")</f>
        <v/>
      </c>
    </row>
    <row r="210" spans="1:6" x14ac:dyDescent="0.25">
      <c r="A210" s="2"/>
      <c r="B210" s="2"/>
      <c r="E210" t="str">
        <f t="shared" si="5"/>
        <v/>
      </c>
      <c r="F210" t="str">
        <f>IF(ISNA(MATCH(A210,抽獎頁面!$J$3:$J$30,0)),"","已中獎")</f>
        <v/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2"/>
  <dimension ref="B2:K25"/>
  <sheetViews>
    <sheetView tabSelected="1" workbookViewId="0">
      <pane xSplit="6" ySplit="6" topLeftCell="G7" activePane="bottomRight" state="frozen"/>
      <selection pane="topRight" activeCell="G1" sqref="G1"/>
      <selection pane="bottomLeft" activeCell="A10" sqref="A10"/>
      <selection pane="bottomRight" activeCell="J3" sqref="J3"/>
    </sheetView>
  </sheetViews>
  <sheetFormatPr defaultRowHeight="16.5" x14ac:dyDescent="0.25"/>
  <cols>
    <col min="10" max="10" width="9.5" bestFit="1" customWidth="1"/>
    <col min="12" max="12" width="9.5" bestFit="1" customWidth="1"/>
  </cols>
  <sheetData>
    <row r="2" spans="2:11" x14ac:dyDescent="0.25">
      <c r="B2" s="19" t="str">
        <f ca="1">INDEX(抽獎名冊!$A$2:$A$210,MATCH(1,抽獎名冊!$D$2:$D$210,0))</f>
        <v>0012</v>
      </c>
      <c r="C2" s="19"/>
      <c r="D2" s="19"/>
      <c r="E2" s="19"/>
      <c r="F2" s="19"/>
      <c r="H2" s="20" t="s">
        <v>36</v>
      </c>
      <c r="I2" s="20"/>
      <c r="J2" s="6" t="s">
        <v>8</v>
      </c>
      <c r="K2" s="6" t="s">
        <v>9</v>
      </c>
    </row>
    <row r="3" spans="2:11" x14ac:dyDescent="0.25">
      <c r="B3" s="19"/>
      <c r="C3" s="19"/>
      <c r="D3" s="19"/>
      <c r="E3" s="19"/>
      <c r="F3" s="19"/>
      <c r="H3" s="21" t="s">
        <v>7</v>
      </c>
      <c r="I3" s="21"/>
      <c r="J3" s="10"/>
      <c r="K3" s="3" t="str">
        <f>IF(ISNA(INDEX(抽獎名冊!$B$2:$B$210,MATCH(J3,抽獎名冊!$A$2:$A$210,0))),"",INDEX(抽獎名冊!$B$2:$B$210,MATCH(J3,抽獎名冊!$A$2:$A$210,0)))</f>
        <v/>
      </c>
    </row>
    <row r="4" spans="2:11" x14ac:dyDescent="0.25">
      <c r="B4" s="19" t="str">
        <f ca="1">INDEX(抽獎名冊!$B$2:$B$210,MATCH(1,抽獎名冊!$D$2:$D$210,0))</f>
        <v xml:space="preserve"> 陳雅筑</v>
      </c>
      <c r="C4" s="19"/>
      <c r="D4" s="19"/>
      <c r="E4" s="19"/>
      <c r="F4" s="19"/>
      <c r="H4" s="15" t="s">
        <v>38</v>
      </c>
      <c r="I4" s="15"/>
      <c r="J4" s="11"/>
      <c r="K4" s="12" t="str">
        <f>IF(ISNA(INDEX(抽獎名冊!$B$2:$B$210,MATCH(J4,抽獎名冊!$A$2:$A$210,0))),"",INDEX(抽獎名冊!$B$2:$B$210,MATCH(J4,抽獎名冊!$A$2:$A$210,0)))</f>
        <v/>
      </c>
    </row>
    <row r="5" spans="2:11" x14ac:dyDescent="0.25">
      <c r="B5" s="19"/>
      <c r="C5" s="19"/>
      <c r="D5" s="19"/>
      <c r="E5" s="19"/>
      <c r="F5" s="19"/>
      <c r="H5" s="16"/>
      <c r="I5" s="16"/>
      <c r="J5" s="9"/>
      <c r="K5" s="5" t="str">
        <f>IF(ISNA(INDEX(抽獎名冊!$B$2:$B$210,MATCH(J5,抽獎名冊!$A$2:$A$210,0))),"",INDEX(抽獎名冊!$B$2:$B$210,MATCH(J5,抽獎名冊!$A$2:$A$210,0)))</f>
        <v/>
      </c>
    </row>
    <row r="6" spans="2:11" x14ac:dyDescent="0.25">
      <c r="B6" s="19"/>
      <c r="C6" s="19"/>
      <c r="D6" s="19"/>
      <c r="E6" s="19"/>
      <c r="F6" s="19"/>
      <c r="H6" s="16" t="s">
        <v>40</v>
      </c>
      <c r="I6" s="16"/>
      <c r="J6" s="9"/>
      <c r="K6" s="5" t="str">
        <f>IF(ISNA(INDEX(抽獎名冊!$B$2:$B$210,MATCH(J6,抽獎名冊!$A$2:$A$210,0))),"",INDEX(抽獎名冊!$B$2:$B$210,MATCH(J6,抽獎名冊!$A$2:$A$210,0)))</f>
        <v/>
      </c>
    </row>
    <row r="7" spans="2:11" x14ac:dyDescent="0.25">
      <c r="H7" s="16" t="s">
        <v>41</v>
      </c>
      <c r="I7" s="16"/>
      <c r="J7" s="9"/>
      <c r="K7" s="5" t="str">
        <f>IF(ISNA(INDEX(抽獎名冊!$B$2:$B$210,MATCH(J7,抽獎名冊!$A$2:$A$210,0))),"",INDEX(抽獎名冊!$B$2:$B$210,MATCH(J7,抽獎名冊!$A$2:$A$210,0)))</f>
        <v/>
      </c>
    </row>
    <row r="8" spans="2:11" x14ac:dyDescent="0.25">
      <c r="H8" s="16" t="s">
        <v>42</v>
      </c>
      <c r="I8" s="16"/>
      <c r="J8" s="9"/>
      <c r="K8" s="5" t="str">
        <f>IF(ISNA(INDEX(抽獎名冊!$B$2:$B$210,MATCH(J8,抽獎名冊!$A$2:$A$210,0))),"",INDEX(抽獎名冊!$B$2:$B$210,MATCH(J8,抽獎名冊!$A$2:$A$210,0)))</f>
        <v/>
      </c>
    </row>
    <row r="9" spans="2:11" x14ac:dyDescent="0.25">
      <c r="B9" s="18" t="s">
        <v>43</v>
      </c>
      <c r="C9" s="18"/>
      <c r="D9" s="18"/>
      <c r="E9" s="18"/>
      <c r="F9" s="18"/>
      <c r="H9" s="16"/>
      <c r="I9" s="16"/>
      <c r="J9" s="9"/>
      <c r="K9" s="5" t="str">
        <f>IF(ISNA(INDEX(抽獎名冊!$B$2:$B$210,MATCH(J9,抽獎名冊!$A$2:$A$210,0))),"",INDEX(抽獎名冊!$B$2:$B$210,MATCH(J9,抽獎名冊!$A$2:$A$210,0)))</f>
        <v/>
      </c>
    </row>
    <row r="11" spans="2:11" x14ac:dyDescent="0.25">
      <c r="H11" s="17" t="s">
        <v>6</v>
      </c>
      <c r="I11" s="17"/>
      <c r="J11" s="8"/>
      <c r="K11" s="4" t="str">
        <f>IF(ISNA(INDEX(抽獎名冊!$B$2:$B$210,MATCH(J11,抽獎名冊!$A$2:$A$210,0))),"",INDEX(抽獎名冊!$B$2:$B$210,MATCH(J11,抽獎名冊!$A$2:$A$210,0)))</f>
        <v/>
      </c>
    </row>
    <row r="12" spans="2:11" x14ac:dyDescent="0.25">
      <c r="H12" s="17"/>
      <c r="I12" s="17"/>
      <c r="J12" s="8"/>
      <c r="K12" s="4" t="str">
        <f>IF(ISNA(INDEX(抽獎名冊!$B$2:$B$210,MATCH(J12,抽獎名冊!$A$2:$A$210,0))),"",INDEX(抽獎名冊!$B$2:$B$210,MATCH(J12,抽獎名冊!$A$2:$A$210,0)))</f>
        <v/>
      </c>
    </row>
    <row r="13" spans="2:11" x14ac:dyDescent="0.25">
      <c r="H13" s="17"/>
      <c r="I13" s="17"/>
      <c r="J13" s="8"/>
      <c r="K13" s="4" t="str">
        <f>IF(ISNA(INDEX(抽獎名冊!$B$2:$B$210,MATCH(J13,抽獎名冊!$A$2:$A$210,0))),"",INDEX(抽獎名冊!$B$2:$B$210,MATCH(J13,抽獎名冊!$A$2:$A$210,0)))</f>
        <v/>
      </c>
    </row>
    <row r="14" spans="2:11" x14ac:dyDescent="0.25">
      <c r="H14" s="17"/>
      <c r="I14" s="17"/>
      <c r="J14" s="8"/>
      <c r="K14" s="4" t="str">
        <f>IF(ISNA(INDEX(抽獎名冊!$B$2:$B$210,MATCH(J14,抽獎名冊!$A$2:$A$210,0))),"",INDEX(抽獎名冊!$B$2:$B$210,MATCH(J14,抽獎名冊!$A$2:$A$210,0)))</f>
        <v/>
      </c>
    </row>
    <row r="15" spans="2:11" x14ac:dyDescent="0.25">
      <c r="H15" s="17"/>
      <c r="I15" s="17"/>
      <c r="J15" s="8"/>
      <c r="K15" s="4" t="str">
        <f>IF(ISNA(INDEX(抽獎名冊!$B$2:$B$210,MATCH(J15,抽獎名冊!$A$2:$A$210,0))),"",INDEX(抽獎名冊!$B$2:$B$210,MATCH(J15,抽獎名冊!$A$2:$A$210,0)))</f>
        <v/>
      </c>
    </row>
    <row r="17" spans="8:11" x14ac:dyDescent="0.25">
      <c r="H17" s="15" t="s">
        <v>39</v>
      </c>
      <c r="I17" s="15"/>
      <c r="J17" s="11"/>
      <c r="K17" s="12" t="str">
        <f>IF(ISNA(INDEX(抽獎名冊!$B$2:$B$210,MATCH(J17,抽獎名冊!$A$2:$A$210,0))),"",INDEX(抽獎名冊!$B$2:$B$210,MATCH(J17,抽獎名冊!$A$2:$A$210,0)))</f>
        <v/>
      </c>
    </row>
    <row r="18" spans="8:11" x14ac:dyDescent="0.25">
      <c r="H18" s="15"/>
      <c r="I18" s="15"/>
      <c r="J18" s="12"/>
      <c r="K18" s="12" t="str">
        <f>IF(ISNA(INDEX(抽獎名冊!$B$2:$B$210,MATCH(J18,抽獎名冊!$A$2:$A$210,0))),"",INDEX(抽獎名冊!$B$2:$B$210,MATCH(J18,抽獎名冊!$A$2:$A$210,0)))</f>
        <v/>
      </c>
    </row>
    <row r="19" spans="8:11" x14ac:dyDescent="0.25">
      <c r="H19" s="15"/>
      <c r="I19" s="15"/>
      <c r="J19" s="12"/>
      <c r="K19" s="12" t="str">
        <f>IF(ISNA(INDEX(抽獎名冊!$B$2:$B$210,MATCH(J19,抽獎名冊!$A$2:$A$210,0))),"",INDEX(抽獎名冊!$B$2:$B$210,MATCH(J19,抽獎名冊!$A$2:$A$210,0)))</f>
        <v/>
      </c>
    </row>
    <row r="20" spans="8:11" x14ac:dyDescent="0.25">
      <c r="H20" s="15"/>
      <c r="I20" s="15"/>
      <c r="J20" s="12"/>
      <c r="K20" s="12" t="str">
        <f>IF(ISNA(INDEX(抽獎名冊!$B$2:$B$210,MATCH(J20,抽獎名冊!$A$2:$A$210,0))),"",INDEX(抽獎名冊!$B$2:$B$210,MATCH(J20,抽獎名冊!$A$2:$A$210,0)))</f>
        <v/>
      </c>
    </row>
    <row r="21" spans="8:11" x14ac:dyDescent="0.25">
      <c r="H21" s="15"/>
      <c r="I21" s="15"/>
      <c r="J21" s="12"/>
      <c r="K21" s="12" t="str">
        <f>IF(ISNA(INDEX(抽獎名冊!$B$2:$B$210,MATCH(J21,抽獎名冊!$A$2:$A$210,0))),"",INDEX(抽獎名冊!$B$2:$B$210,MATCH(J21,抽獎名冊!$A$2:$A$210,0)))</f>
        <v/>
      </c>
    </row>
    <row r="23" spans="8:11" x14ac:dyDescent="0.25">
      <c r="H23" s="14"/>
      <c r="I23" s="14"/>
      <c r="J23" s="13"/>
      <c r="K23" s="13" t="str">
        <f>IF(ISNA(INDEX(抽獎名冊!$B$2:$B$210,MATCH(J23,抽獎名冊!$A$2:$A$210,0))),"",INDEX(抽獎名冊!$B$2:$B$210,MATCH(J23,抽獎名冊!$A$2:$A$210,0)))</f>
        <v/>
      </c>
    </row>
    <row r="24" spans="8:11" x14ac:dyDescent="0.25">
      <c r="H24" s="14"/>
      <c r="I24" s="14"/>
      <c r="J24" s="13"/>
      <c r="K24" s="13" t="str">
        <f>IF(ISNA(INDEX(抽獎名冊!$B$2:$B$210,MATCH(J24,抽獎名冊!$A$2:$A$210,0))),"",INDEX(抽獎名冊!$B$2:$B$210,MATCH(J24,抽獎名冊!$A$2:$A$210,0)))</f>
        <v/>
      </c>
    </row>
    <row r="25" spans="8:11" x14ac:dyDescent="0.25">
      <c r="H25" s="14"/>
      <c r="I25" s="14"/>
      <c r="J25" s="13"/>
      <c r="K25" s="13" t="str">
        <f>IF(ISNA(INDEX(抽獎名冊!$B$2:$B$210,MATCH(J25,抽獎名冊!$A$2:$A$210,0))),"",INDEX(抽獎名冊!$B$2:$B$210,MATCH(J25,抽獎名冊!$A$2:$A$210,0)))</f>
        <v/>
      </c>
    </row>
  </sheetData>
  <mergeCells count="14">
    <mergeCell ref="B9:F9"/>
    <mergeCell ref="B2:F3"/>
    <mergeCell ref="B4:F6"/>
    <mergeCell ref="H2:I2"/>
    <mergeCell ref="H3:I3"/>
    <mergeCell ref="H4:I4"/>
    <mergeCell ref="H23:I25"/>
    <mergeCell ref="H17:I21"/>
    <mergeCell ref="H5:I5"/>
    <mergeCell ref="H6:I6"/>
    <mergeCell ref="H7:I7"/>
    <mergeCell ref="H8:I8"/>
    <mergeCell ref="H9:I9"/>
    <mergeCell ref="H11:I15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抽獎名冊</vt:lpstr>
      <vt:lpstr>抽獎頁面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</dc:creator>
  <cp:lastModifiedBy>IT</cp:lastModifiedBy>
  <dcterms:created xsi:type="dcterms:W3CDTF">2017-12-12T00:23:37Z</dcterms:created>
  <dcterms:modified xsi:type="dcterms:W3CDTF">2017-12-12T07:56:50Z</dcterms:modified>
</cp:coreProperties>
</file>