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filterPrivacy="1"/>
  <xr:revisionPtr revIDLastSave="0" documentId="8_{CB2BBED4-33F7-4716-88FF-D487AF75FE66}" xr6:coauthVersionLast="45" xr6:coauthVersionMax="45" xr10:uidLastSave="{00000000-0000-0000-0000-000000000000}"/>
  <bookViews>
    <workbookView xWindow="-98" yWindow="-98" windowWidth="28996" windowHeight="15796" xr2:uid="{00000000-000D-0000-FFFF-FFFF00000000}"/>
  </bookViews>
  <sheets>
    <sheet name="價目表" sheetId="1" r:id="rId1"/>
    <sheet name="散光多焦對照表" sheetId="2" r:id="rId2"/>
    <sheet name="訂購須知" sheetId="3" r:id="rId3"/>
    <sheet name="到貨時間表" sheetId="4" r:id="rId4"/>
    <sheet name="新視野促銷品供應度數表" sheetId="6" r:id="rId5"/>
    <sheet name="訂購單 物流(5000以上)" sheetId="5" r:id="rId6"/>
    <sheet name="訂購單  超商(3000以上20000以下))" sheetId="8" r:id="rId7"/>
  </sheets>
  <definedNames>
    <definedName name="_xlnm.Print_Area" localSheetId="5">'訂購單 物流(5000以上)'!$A$2:$K$9</definedName>
    <definedName name="_xlnm.Print_Area" localSheetId="4">新視野促銷品供應度數表!$A$1:$J$30</definedName>
    <definedName name="_xlnm.Print_Area" localSheetId="0">價目表!$A$1:$I$361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I7" i="5"/>
  <c r="J7" i="5"/>
  <c r="Q1" i="5"/>
  <c r="D179" i="5"/>
  <c r="I179" i="5"/>
  <c r="J179" i="5"/>
  <c r="D178" i="5"/>
  <c r="I178" i="5"/>
  <c r="J178" i="5"/>
  <c r="D177" i="5"/>
  <c r="I177" i="5"/>
  <c r="J177" i="5"/>
  <c r="D176" i="5"/>
  <c r="I176" i="5"/>
  <c r="J176" i="5"/>
  <c r="D175" i="5"/>
  <c r="I175" i="5"/>
  <c r="J175" i="5"/>
  <c r="D174" i="5"/>
  <c r="I174" i="5"/>
  <c r="J174" i="5"/>
  <c r="D173" i="5"/>
  <c r="I173" i="5"/>
  <c r="J173" i="5"/>
  <c r="D172" i="5"/>
  <c r="I172" i="5"/>
  <c r="J172" i="5"/>
  <c r="D171" i="5"/>
  <c r="I171" i="5"/>
  <c r="J171" i="5"/>
  <c r="D170" i="5"/>
  <c r="I170" i="5"/>
  <c r="J170" i="5"/>
  <c r="D169" i="5"/>
  <c r="I169" i="5"/>
  <c r="J169" i="5"/>
  <c r="D168" i="5"/>
  <c r="I168" i="5"/>
  <c r="J168" i="5"/>
  <c r="D167" i="5"/>
  <c r="I167" i="5"/>
  <c r="J167" i="5"/>
  <c r="D166" i="5"/>
  <c r="I166" i="5"/>
  <c r="J166" i="5"/>
  <c r="D165" i="5"/>
  <c r="I165" i="5"/>
  <c r="J165" i="5"/>
  <c r="D164" i="5"/>
  <c r="I164" i="5"/>
  <c r="J164" i="5"/>
  <c r="D163" i="5"/>
  <c r="I163" i="5"/>
  <c r="J163" i="5"/>
  <c r="D162" i="5"/>
  <c r="I162" i="5"/>
  <c r="J162" i="5"/>
  <c r="D161" i="5"/>
  <c r="I161" i="5"/>
  <c r="J161" i="5"/>
  <c r="D160" i="5"/>
  <c r="I160" i="5"/>
  <c r="J160" i="5"/>
  <c r="D159" i="5"/>
  <c r="I159" i="5"/>
  <c r="J159" i="5"/>
  <c r="D158" i="5"/>
  <c r="I158" i="5"/>
  <c r="J158" i="5"/>
  <c r="D157" i="5"/>
  <c r="I157" i="5"/>
  <c r="J157" i="5"/>
  <c r="D156" i="5"/>
  <c r="I156" i="5"/>
  <c r="J156" i="5"/>
  <c r="D155" i="5"/>
  <c r="I155" i="5"/>
  <c r="J155" i="5"/>
  <c r="D154" i="5"/>
  <c r="I154" i="5"/>
  <c r="J154" i="5"/>
  <c r="D153" i="5"/>
  <c r="I153" i="5"/>
  <c r="J153" i="5"/>
  <c r="D152" i="5"/>
  <c r="I152" i="5"/>
  <c r="J152" i="5"/>
  <c r="D151" i="5"/>
  <c r="I151" i="5"/>
  <c r="J151" i="5"/>
  <c r="D150" i="5"/>
  <c r="I150" i="5"/>
  <c r="J150" i="5"/>
  <c r="D149" i="5"/>
  <c r="I149" i="5"/>
  <c r="J149" i="5"/>
  <c r="D148" i="5"/>
  <c r="I148" i="5"/>
  <c r="J148" i="5"/>
  <c r="D147" i="5"/>
  <c r="I147" i="5"/>
  <c r="J147" i="5"/>
  <c r="D146" i="5"/>
  <c r="I146" i="5"/>
  <c r="J146" i="5"/>
  <c r="D145" i="5"/>
  <c r="I145" i="5"/>
  <c r="J145" i="5"/>
  <c r="D144" i="5"/>
  <c r="I144" i="5"/>
  <c r="J144" i="5"/>
  <c r="D143" i="5"/>
  <c r="I143" i="5"/>
  <c r="J143" i="5"/>
  <c r="D142" i="5"/>
  <c r="I142" i="5"/>
  <c r="J142" i="5"/>
  <c r="D141" i="5"/>
  <c r="I141" i="5"/>
  <c r="J141" i="5"/>
  <c r="D140" i="5"/>
  <c r="I140" i="5"/>
  <c r="J140" i="5"/>
  <c r="D139" i="5"/>
  <c r="I139" i="5"/>
  <c r="J139" i="5"/>
  <c r="D138" i="5"/>
  <c r="I138" i="5"/>
  <c r="J138" i="5"/>
  <c r="D137" i="5"/>
  <c r="I137" i="5"/>
  <c r="J137" i="5"/>
  <c r="D136" i="5"/>
  <c r="I136" i="5"/>
  <c r="J136" i="5"/>
  <c r="D135" i="5"/>
  <c r="I135" i="5"/>
  <c r="J135" i="5"/>
  <c r="D134" i="5"/>
  <c r="I134" i="5"/>
  <c r="J134" i="5"/>
  <c r="D133" i="5"/>
  <c r="I133" i="5"/>
  <c r="J133" i="5"/>
  <c r="D132" i="5"/>
  <c r="I132" i="5"/>
  <c r="J132" i="5"/>
  <c r="D131" i="5"/>
  <c r="I131" i="5"/>
  <c r="J131" i="5"/>
  <c r="D130" i="5"/>
  <c r="I130" i="5"/>
  <c r="J130" i="5"/>
  <c r="D129" i="5"/>
  <c r="I129" i="5"/>
  <c r="J129" i="5"/>
  <c r="D128" i="5"/>
  <c r="I128" i="5"/>
  <c r="J128" i="5"/>
  <c r="D127" i="5"/>
  <c r="I127" i="5"/>
  <c r="J127" i="5"/>
  <c r="D126" i="5"/>
  <c r="I126" i="5"/>
  <c r="J126" i="5"/>
  <c r="D125" i="5"/>
  <c r="I125" i="5"/>
  <c r="J125" i="5"/>
  <c r="D124" i="5"/>
  <c r="I124" i="5"/>
  <c r="J124" i="5"/>
  <c r="D123" i="5"/>
  <c r="I123" i="5"/>
  <c r="J123" i="5"/>
  <c r="D122" i="5"/>
  <c r="I122" i="5"/>
  <c r="J122" i="5"/>
  <c r="D121" i="5"/>
  <c r="I121" i="5"/>
  <c r="J121" i="5"/>
  <c r="D120" i="5"/>
  <c r="I120" i="5"/>
  <c r="J120" i="5"/>
  <c r="D119" i="5"/>
  <c r="I119" i="5"/>
  <c r="J119" i="5"/>
  <c r="D118" i="5"/>
  <c r="I118" i="5"/>
  <c r="J118" i="5"/>
  <c r="D117" i="5"/>
  <c r="I117" i="5"/>
  <c r="J117" i="5"/>
  <c r="D116" i="5"/>
  <c r="I116" i="5"/>
  <c r="J116" i="5"/>
  <c r="D115" i="5"/>
  <c r="I115" i="5"/>
  <c r="J115" i="5"/>
  <c r="D114" i="5"/>
  <c r="I114" i="5"/>
  <c r="J114" i="5"/>
  <c r="D113" i="5"/>
  <c r="I113" i="5"/>
  <c r="J113" i="5"/>
  <c r="D112" i="5"/>
  <c r="I112" i="5"/>
  <c r="J112" i="5"/>
  <c r="D111" i="5"/>
  <c r="I111" i="5"/>
  <c r="J111" i="5"/>
  <c r="D110" i="5"/>
  <c r="I110" i="5"/>
  <c r="J110" i="5"/>
  <c r="D109" i="5"/>
  <c r="I109" i="5"/>
  <c r="J109" i="5"/>
  <c r="D108" i="5"/>
  <c r="I108" i="5"/>
  <c r="J108" i="5"/>
  <c r="D107" i="5"/>
  <c r="I107" i="5"/>
  <c r="J107" i="5"/>
  <c r="D106" i="5"/>
  <c r="I106" i="5"/>
  <c r="J106" i="5"/>
  <c r="D105" i="5"/>
  <c r="I105" i="5"/>
  <c r="J105" i="5"/>
  <c r="D104" i="5"/>
  <c r="I104" i="5"/>
  <c r="J104" i="5"/>
  <c r="D103" i="5"/>
  <c r="I103" i="5"/>
  <c r="J103" i="5"/>
  <c r="D102" i="5"/>
  <c r="I102" i="5"/>
  <c r="J102" i="5"/>
  <c r="D101" i="5"/>
  <c r="I101" i="5"/>
  <c r="J101" i="5"/>
  <c r="D100" i="5"/>
  <c r="I100" i="5"/>
  <c r="J100" i="5"/>
  <c r="D99" i="5"/>
  <c r="I99" i="5"/>
  <c r="J99" i="5"/>
  <c r="D98" i="5"/>
  <c r="I98" i="5"/>
  <c r="J98" i="5"/>
  <c r="D97" i="5"/>
  <c r="I97" i="5"/>
  <c r="J97" i="5"/>
  <c r="D96" i="5"/>
  <c r="I96" i="5"/>
  <c r="J96" i="5"/>
  <c r="D95" i="5"/>
  <c r="I95" i="5"/>
  <c r="J95" i="5"/>
  <c r="D94" i="5"/>
  <c r="I94" i="5"/>
  <c r="J94" i="5"/>
  <c r="D93" i="5"/>
  <c r="I93" i="5"/>
  <c r="J93" i="5"/>
  <c r="D92" i="5"/>
  <c r="I92" i="5"/>
  <c r="J92" i="5"/>
  <c r="D91" i="5"/>
  <c r="I91" i="5"/>
  <c r="J91" i="5"/>
  <c r="D90" i="5"/>
  <c r="I90" i="5"/>
  <c r="J90" i="5"/>
  <c r="D89" i="5"/>
  <c r="I89" i="5"/>
  <c r="J89" i="5"/>
  <c r="D88" i="5"/>
  <c r="I88" i="5"/>
  <c r="J88" i="5"/>
  <c r="D87" i="5"/>
  <c r="I87" i="5"/>
  <c r="J87" i="5"/>
  <c r="D86" i="5"/>
  <c r="I86" i="5"/>
  <c r="J86" i="5"/>
  <c r="D85" i="5"/>
  <c r="I85" i="5"/>
  <c r="J85" i="5"/>
  <c r="D84" i="5"/>
  <c r="I84" i="5"/>
  <c r="J84" i="5"/>
  <c r="D83" i="5"/>
  <c r="I83" i="5"/>
  <c r="J83" i="5"/>
  <c r="D82" i="5"/>
  <c r="I82" i="5"/>
  <c r="J82" i="5"/>
  <c r="D81" i="5"/>
  <c r="I81" i="5"/>
  <c r="J81" i="5"/>
  <c r="D80" i="5"/>
  <c r="I80" i="5"/>
  <c r="J80" i="5"/>
  <c r="D79" i="5"/>
  <c r="I79" i="5"/>
  <c r="J79" i="5"/>
  <c r="D78" i="5"/>
  <c r="I78" i="5"/>
  <c r="J78" i="5"/>
  <c r="D77" i="5"/>
  <c r="I77" i="5"/>
  <c r="J77" i="5"/>
  <c r="D76" i="5"/>
  <c r="I76" i="5"/>
  <c r="J76" i="5"/>
  <c r="D75" i="5"/>
  <c r="I75" i="5"/>
  <c r="J75" i="5"/>
  <c r="D74" i="5"/>
  <c r="I74" i="5"/>
  <c r="J74" i="5"/>
  <c r="D73" i="5"/>
  <c r="I73" i="5"/>
  <c r="J73" i="5"/>
  <c r="D72" i="5"/>
  <c r="I72" i="5"/>
  <c r="J72" i="5"/>
  <c r="D71" i="5"/>
  <c r="I71" i="5"/>
  <c r="J71" i="5"/>
  <c r="D70" i="5"/>
  <c r="I70" i="5"/>
  <c r="J70" i="5"/>
  <c r="D69" i="5"/>
  <c r="I69" i="5"/>
  <c r="J69" i="5"/>
  <c r="D68" i="5"/>
  <c r="I68" i="5"/>
  <c r="J68" i="5"/>
  <c r="D67" i="5"/>
  <c r="I67" i="5"/>
  <c r="J67" i="5"/>
  <c r="D66" i="5"/>
  <c r="I66" i="5"/>
  <c r="J66" i="5"/>
  <c r="D65" i="5"/>
  <c r="I65" i="5"/>
  <c r="J65" i="5"/>
  <c r="D64" i="5"/>
  <c r="I64" i="5"/>
  <c r="J64" i="5"/>
  <c r="D63" i="5"/>
  <c r="I63" i="5"/>
  <c r="J63" i="5"/>
  <c r="D62" i="5"/>
  <c r="I62" i="5"/>
  <c r="J62" i="5"/>
  <c r="D61" i="5"/>
  <c r="I61" i="5"/>
  <c r="J61" i="5"/>
  <c r="D60" i="5"/>
  <c r="I60" i="5"/>
  <c r="J60" i="5"/>
  <c r="D59" i="5"/>
  <c r="I59" i="5"/>
  <c r="J59" i="5"/>
  <c r="D58" i="5"/>
  <c r="I58" i="5"/>
  <c r="J58" i="5"/>
  <c r="D57" i="5"/>
  <c r="I57" i="5"/>
  <c r="J57" i="5"/>
  <c r="D56" i="5"/>
  <c r="I56" i="5"/>
  <c r="J56" i="5"/>
  <c r="D55" i="5"/>
  <c r="I55" i="5"/>
  <c r="J55" i="5"/>
  <c r="D54" i="5"/>
  <c r="I54" i="5"/>
  <c r="J54" i="5"/>
  <c r="D53" i="5"/>
  <c r="I53" i="5"/>
  <c r="J53" i="5"/>
  <c r="D52" i="5"/>
  <c r="I52" i="5"/>
  <c r="J52" i="5"/>
  <c r="D51" i="5"/>
  <c r="I51" i="5"/>
  <c r="J51" i="5"/>
  <c r="D50" i="5"/>
  <c r="I50" i="5"/>
  <c r="J50" i="5"/>
  <c r="D49" i="5"/>
  <c r="I49" i="5"/>
  <c r="J49" i="5"/>
  <c r="D48" i="5"/>
  <c r="I48" i="5"/>
  <c r="J48" i="5"/>
  <c r="D47" i="5"/>
  <c r="I47" i="5"/>
  <c r="J47" i="5"/>
  <c r="D46" i="5"/>
  <c r="I46" i="5"/>
  <c r="J46" i="5"/>
  <c r="D45" i="5"/>
  <c r="I45" i="5"/>
  <c r="J45" i="5"/>
  <c r="D44" i="5"/>
  <c r="I44" i="5"/>
  <c r="J44" i="5"/>
  <c r="D43" i="5"/>
  <c r="I43" i="5"/>
  <c r="J43" i="5"/>
  <c r="D42" i="5"/>
  <c r="I42" i="5"/>
  <c r="J42" i="5"/>
  <c r="D41" i="5"/>
  <c r="I41" i="5"/>
  <c r="J41" i="5"/>
  <c r="D40" i="5"/>
  <c r="I40" i="5"/>
  <c r="J40" i="5"/>
  <c r="D39" i="5"/>
  <c r="I39" i="5"/>
  <c r="J39" i="5"/>
  <c r="D38" i="5"/>
  <c r="I38" i="5"/>
  <c r="J38" i="5"/>
  <c r="D37" i="5"/>
  <c r="I37" i="5"/>
  <c r="J37" i="5"/>
  <c r="D36" i="5"/>
  <c r="I36" i="5"/>
  <c r="J36" i="5"/>
  <c r="D35" i="5"/>
  <c r="I35" i="5"/>
  <c r="J35" i="5"/>
  <c r="D34" i="5"/>
  <c r="I34" i="5"/>
  <c r="J34" i="5"/>
  <c r="D33" i="5"/>
  <c r="I33" i="5"/>
  <c r="J33" i="5"/>
  <c r="D32" i="5"/>
  <c r="I32" i="5"/>
  <c r="J32" i="5"/>
  <c r="D31" i="5"/>
  <c r="I31" i="5"/>
  <c r="J31" i="5"/>
  <c r="D30" i="5"/>
  <c r="I30" i="5"/>
  <c r="J30" i="5"/>
  <c r="D29" i="5"/>
  <c r="I29" i="5"/>
  <c r="J29" i="5"/>
  <c r="D28" i="5"/>
  <c r="I28" i="5"/>
  <c r="J28" i="5"/>
  <c r="D27" i="5"/>
  <c r="I27" i="5"/>
  <c r="J27" i="5"/>
  <c r="D26" i="5"/>
  <c r="I26" i="5"/>
  <c r="J26" i="5"/>
  <c r="D25" i="5"/>
  <c r="I25" i="5"/>
  <c r="J25" i="5"/>
  <c r="D24" i="5"/>
  <c r="I24" i="5"/>
  <c r="J24" i="5"/>
  <c r="D23" i="5"/>
  <c r="I23" i="5"/>
  <c r="J23" i="5"/>
  <c r="D22" i="5"/>
  <c r="I22" i="5"/>
  <c r="J22" i="5"/>
  <c r="D21" i="5"/>
  <c r="I21" i="5"/>
  <c r="J21" i="5"/>
  <c r="D20" i="5"/>
  <c r="I20" i="5"/>
  <c r="J20" i="5"/>
  <c r="D19" i="5"/>
  <c r="I19" i="5"/>
  <c r="J19" i="5"/>
  <c r="D18" i="5"/>
  <c r="I18" i="5"/>
  <c r="J18" i="5"/>
  <c r="D17" i="5"/>
  <c r="I17" i="5"/>
  <c r="J17" i="5"/>
  <c r="D16" i="5"/>
  <c r="I16" i="5"/>
  <c r="J16" i="5"/>
  <c r="D15" i="5"/>
  <c r="I15" i="5"/>
  <c r="J15" i="5"/>
  <c r="D14" i="5"/>
  <c r="I14" i="5"/>
  <c r="J14" i="5"/>
  <c r="D13" i="5"/>
  <c r="I13" i="5"/>
  <c r="J13" i="5"/>
  <c r="D12" i="5"/>
  <c r="I12" i="5"/>
  <c r="J12" i="5"/>
  <c r="D11" i="5"/>
  <c r="I11" i="5"/>
  <c r="J11" i="5"/>
  <c r="D10" i="5"/>
  <c r="I10" i="5"/>
  <c r="J10" i="5"/>
  <c r="D9" i="5"/>
  <c r="I9" i="5"/>
  <c r="J9" i="5"/>
  <c r="D8" i="5"/>
  <c r="I8" i="5"/>
  <c r="J8" i="5"/>
  <c r="D101" i="8"/>
  <c r="I101" i="8"/>
  <c r="J101" i="8"/>
  <c r="D100" i="8"/>
  <c r="I100" i="8"/>
  <c r="J100" i="8"/>
  <c r="D99" i="8"/>
  <c r="I99" i="8"/>
  <c r="J99" i="8"/>
  <c r="D98" i="8"/>
  <c r="I98" i="8"/>
  <c r="J98" i="8"/>
  <c r="D97" i="8"/>
  <c r="I97" i="8"/>
  <c r="J97" i="8"/>
  <c r="D96" i="8"/>
  <c r="I96" i="8"/>
  <c r="J96" i="8"/>
  <c r="D95" i="8"/>
  <c r="I95" i="8"/>
  <c r="J95" i="8"/>
  <c r="D94" i="8"/>
  <c r="I94" i="8"/>
  <c r="J94" i="8"/>
  <c r="D93" i="8"/>
  <c r="I93" i="8"/>
  <c r="J93" i="8"/>
  <c r="D92" i="8"/>
  <c r="I92" i="8"/>
  <c r="J92" i="8"/>
  <c r="D91" i="8"/>
  <c r="I91" i="8"/>
  <c r="J91" i="8"/>
  <c r="D90" i="8"/>
  <c r="I90" i="8"/>
  <c r="J90" i="8"/>
  <c r="D89" i="8"/>
  <c r="I89" i="8"/>
  <c r="J89" i="8"/>
  <c r="D88" i="8"/>
  <c r="I88" i="8"/>
  <c r="J88" i="8"/>
  <c r="D87" i="8"/>
  <c r="I87" i="8"/>
  <c r="J87" i="8"/>
  <c r="D86" i="8"/>
  <c r="I86" i="8"/>
  <c r="J86" i="8"/>
  <c r="D85" i="8"/>
  <c r="I85" i="8"/>
  <c r="J85" i="8"/>
  <c r="D84" i="8"/>
  <c r="I84" i="8"/>
  <c r="J84" i="8"/>
  <c r="D83" i="8"/>
  <c r="I83" i="8"/>
  <c r="J83" i="8"/>
  <c r="D82" i="8"/>
  <c r="I82" i="8"/>
  <c r="J82" i="8"/>
  <c r="D81" i="8"/>
  <c r="I81" i="8"/>
  <c r="J81" i="8"/>
  <c r="D80" i="8"/>
  <c r="I80" i="8"/>
  <c r="J80" i="8"/>
  <c r="D79" i="8"/>
  <c r="I79" i="8"/>
  <c r="J79" i="8"/>
  <c r="D78" i="8"/>
  <c r="I78" i="8"/>
  <c r="J78" i="8"/>
  <c r="D77" i="8"/>
  <c r="I77" i="8"/>
  <c r="J77" i="8"/>
  <c r="D76" i="8"/>
  <c r="I76" i="8"/>
  <c r="J76" i="8"/>
  <c r="D75" i="8"/>
  <c r="I75" i="8"/>
  <c r="J75" i="8"/>
  <c r="D74" i="8"/>
  <c r="I74" i="8"/>
  <c r="J74" i="8"/>
  <c r="D73" i="8"/>
  <c r="I73" i="8"/>
  <c r="J73" i="8"/>
  <c r="D72" i="8"/>
  <c r="I72" i="8"/>
  <c r="J72" i="8"/>
  <c r="D71" i="8"/>
  <c r="I71" i="8"/>
  <c r="J71" i="8"/>
  <c r="D70" i="8"/>
  <c r="I70" i="8"/>
  <c r="J70" i="8"/>
  <c r="D69" i="8"/>
  <c r="I69" i="8"/>
  <c r="J69" i="8"/>
  <c r="D68" i="8"/>
  <c r="I68" i="8"/>
  <c r="J68" i="8"/>
  <c r="D67" i="8"/>
  <c r="I67" i="8"/>
  <c r="J67" i="8"/>
  <c r="D66" i="8"/>
  <c r="I66" i="8"/>
  <c r="J66" i="8"/>
  <c r="D65" i="8"/>
  <c r="I65" i="8"/>
  <c r="J65" i="8"/>
  <c r="D64" i="8"/>
  <c r="I64" i="8"/>
  <c r="J64" i="8"/>
  <c r="D63" i="8"/>
  <c r="I63" i="8"/>
  <c r="J63" i="8"/>
  <c r="D62" i="8"/>
  <c r="I62" i="8"/>
  <c r="J62" i="8"/>
  <c r="D61" i="8"/>
  <c r="I61" i="8"/>
  <c r="J61" i="8"/>
  <c r="D60" i="8"/>
  <c r="I60" i="8"/>
  <c r="J60" i="8"/>
  <c r="D59" i="8"/>
  <c r="I59" i="8"/>
  <c r="J59" i="8"/>
  <c r="D58" i="8"/>
  <c r="I58" i="8"/>
  <c r="J58" i="8"/>
  <c r="D57" i="8"/>
  <c r="I57" i="8"/>
  <c r="J57" i="8"/>
  <c r="D56" i="8"/>
  <c r="I56" i="8"/>
  <c r="J56" i="8"/>
  <c r="D55" i="8"/>
  <c r="I55" i="8"/>
  <c r="J55" i="8"/>
  <c r="D54" i="8"/>
  <c r="I54" i="8"/>
  <c r="J54" i="8"/>
  <c r="D53" i="8"/>
  <c r="I53" i="8"/>
  <c r="J53" i="8"/>
  <c r="D52" i="8"/>
  <c r="I52" i="8"/>
  <c r="J52" i="8"/>
  <c r="D51" i="8"/>
  <c r="I51" i="8"/>
  <c r="J51" i="8"/>
  <c r="D50" i="8"/>
  <c r="I50" i="8"/>
  <c r="J50" i="8"/>
  <c r="D49" i="8"/>
  <c r="I49" i="8"/>
  <c r="J49" i="8"/>
  <c r="D48" i="8"/>
  <c r="I48" i="8"/>
  <c r="J48" i="8"/>
  <c r="D47" i="8"/>
  <c r="I47" i="8"/>
  <c r="J47" i="8"/>
  <c r="D46" i="8"/>
  <c r="I46" i="8"/>
  <c r="J46" i="8"/>
  <c r="D45" i="8"/>
  <c r="I45" i="8"/>
  <c r="J45" i="8"/>
  <c r="D44" i="8"/>
  <c r="I44" i="8"/>
  <c r="J44" i="8"/>
  <c r="D43" i="8"/>
  <c r="I43" i="8"/>
  <c r="J43" i="8"/>
  <c r="D42" i="8"/>
  <c r="I42" i="8"/>
  <c r="J42" i="8"/>
  <c r="D41" i="8"/>
  <c r="I41" i="8"/>
  <c r="J41" i="8"/>
  <c r="D40" i="8"/>
  <c r="I40" i="8"/>
  <c r="J40" i="8"/>
  <c r="D39" i="8"/>
  <c r="I39" i="8"/>
  <c r="J39" i="8"/>
  <c r="D38" i="8"/>
  <c r="I38" i="8"/>
  <c r="J38" i="8"/>
  <c r="D37" i="8"/>
  <c r="I37" i="8"/>
  <c r="J37" i="8"/>
  <c r="D36" i="8"/>
  <c r="I36" i="8"/>
  <c r="J36" i="8"/>
  <c r="D35" i="8"/>
  <c r="I35" i="8"/>
  <c r="J35" i="8"/>
  <c r="D34" i="8"/>
  <c r="I34" i="8"/>
  <c r="J34" i="8"/>
  <c r="D33" i="8"/>
  <c r="I33" i="8"/>
  <c r="J33" i="8"/>
  <c r="D32" i="8"/>
  <c r="I32" i="8"/>
  <c r="J32" i="8"/>
  <c r="D31" i="8"/>
  <c r="I31" i="8"/>
  <c r="J31" i="8"/>
  <c r="D30" i="8"/>
  <c r="I30" i="8"/>
  <c r="J30" i="8"/>
  <c r="D29" i="8"/>
  <c r="I29" i="8"/>
  <c r="J29" i="8"/>
  <c r="D28" i="8"/>
  <c r="I28" i="8"/>
  <c r="J28" i="8"/>
  <c r="D27" i="8"/>
  <c r="I27" i="8"/>
  <c r="J27" i="8"/>
  <c r="D26" i="8"/>
  <c r="I26" i="8"/>
  <c r="J26" i="8"/>
  <c r="D25" i="8"/>
  <c r="I25" i="8"/>
  <c r="J25" i="8"/>
  <c r="D24" i="8"/>
  <c r="I24" i="8"/>
  <c r="J24" i="8"/>
  <c r="D23" i="8"/>
  <c r="I23" i="8"/>
  <c r="J23" i="8"/>
  <c r="D22" i="8"/>
  <c r="I22" i="8"/>
  <c r="J22" i="8"/>
  <c r="D21" i="8"/>
  <c r="I21" i="8"/>
  <c r="J21" i="8"/>
  <c r="D20" i="8"/>
  <c r="I20" i="8"/>
  <c r="J20" i="8"/>
  <c r="D19" i="8"/>
  <c r="I19" i="8"/>
  <c r="J19" i="8"/>
  <c r="D18" i="8"/>
  <c r="I18" i="8"/>
  <c r="J18" i="8"/>
  <c r="D17" i="8"/>
  <c r="I17" i="8"/>
  <c r="J17" i="8"/>
  <c r="D16" i="8"/>
  <c r="I16" i="8"/>
  <c r="J16" i="8"/>
  <c r="D15" i="8"/>
  <c r="I15" i="8"/>
  <c r="J15" i="8"/>
  <c r="D14" i="8"/>
  <c r="I14" i="8"/>
  <c r="J14" i="8"/>
  <c r="D13" i="8"/>
  <c r="I13" i="8"/>
  <c r="J13" i="8"/>
  <c r="D12" i="8"/>
  <c r="I12" i="8"/>
  <c r="J12" i="8"/>
  <c r="D11" i="8"/>
  <c r="I11" i="8"/>
  <c r="J11" i="8"/>
  <c r="D10" i="8"/>
  <c r="I10" i="8"/>
  <c r="J10" i="8"/>
  <c r="D9" i="8"/>
  <c r="I9" i="8"/>
  <c r="J9" i="8"/>
  <c r="D8" i="8"/>
  <c r="I8" i="8"/>
  <c r="J8" i="8"/>
  <c r="D7" i="8"/>
  <c r="I7" i="8"/>
  <c r="D6" i="5"/>
  <c r="I6" i="5"/>
  <c r="J6" i="5"/>
  <c r="E187" i="1"/>
  <c r="E180" i="1"/>
  <c r="E163" i="1"/>
  <c r="J7" i="8"/>
  <c r="K5" i="8"/>
  <c r="K4" i="5"/>
</calcChain>
</file>

<file path=xl/sharedStrings.xml><?xml version="1.0" encoding="utf-8"?>
<sst xmlns="http://schemas.openxmlformats.org/spreadsheetml/2006/main" count="2492" uniqueCount="579">
  <si>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</si>
  <si>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</si>
  <si>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</si>
  <si>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</si>
  <si>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</si>
  <si>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</si>
  <si>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</si>
  <si>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</si>
  <si>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</si>
  <si>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t xml:space="preserve">大可可季拋 ( 1片 ) 深棕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</si>
  <si>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</si>
  <si>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</si>
  <si>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</si>
  <si>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</si>
  <si>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</si>
  <si>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</si>
  <si>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</si>
  <si>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</si>
  <si>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</si>
  <si>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</si>
  <si>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t>0.00/-1.00~-9.00</t>
  </si>
  <si>
    <t>商品名稱</t>
  </si>
  <si>
    <t>特價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</si>
  <si>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</si>
  <si>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</si>
  <si>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</si>
  <si>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</si>
  <si>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</si>
  <si>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</si>
  <si>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</si>
  <si>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</si>
  <si>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</si>
  <si>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</si>
  <si>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明碁 美若康綻美日拋 (10片) 8.9 棕</t>
  </si>
  <si>
    <t>0/-1.00~-12.00</t>
  </si>
  <si>
    <t xml:space="preserve">明碁 美若康綻美日拋 (10片) 8.9 黛黑 </t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</si>
  <si>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</si>
  <si>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</si>
  <si>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</si>
  <si>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</si>
  <si>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</si>
  <si>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</si>
  <si>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</si>
  <si>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</si>
  <si>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</si>
  <si>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</si>
  <si>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</si>
  <si>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</si>
  <si>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</si>
  <si>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</si>
  <si>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</si>
  <si>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</si>
  <si>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</si>
  <si>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</si>
  <si>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</si>
  <si>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</si>
  <si>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</si>
  <si>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</si>
  <si>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</si>
  <si>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</si>
  <si>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</si>
  <si>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</si>
  <si>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</si>
  <si>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</si>
  <si>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t>0.00/-1.00~-1000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</si>
  <si>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</si>
  <si>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</si>
  <si>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</si>
  <si>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</si>
  <si>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</si>
  <si>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</si>
  <si>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</si>
  <si>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</si>
  <si>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</si>
  <si>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</si>
  <si>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加美 內心月拋 (1片) 8.6 悶騷棕</t>
  </si>
  <si>
    <t>加美 內心月拋 (1片) 8.6 憂鬱灰</t>
  </si>
  <si>
    <t>加美 冰鑽月拋 (1片) 8.6 黑</t>
  </si>
  <si>
    <t>加美 冰鑽月拋 (1片) 8.6 棕</t>
  </si>
  <si>
    <t>加美 大眼月拋 (1片) 8.6 黑</t>
  </si>
  <si>
    <t>加美 大眼月拋 (1片) 8.6 棕</t>
  </si>
  <si>
    <t>加美 醉心月拋 (1片) 8.6 灰</t>
  </si>
  <si>
    <t>加美 醉心月拋 (1片) 8.6 棕</t>
  </si>
  <si>
    <t>彩色季拋系列</t>
  </si>
  <si>
    <t>海昌 季拋(1片) 8.7 天使金</t>
  </si>
  <si>
    <t>海昌 季拋(1片) 8.7 天使棕</t>
  </si>
  <si>
    <t>海昌 季拋(1片) 8.7 大時尚棕</t>
  </si>
  <si>
    <t>海昌 季拋(1片) 8.7 大清新灰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</si>
  <si>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</si>
  <si>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</si>
  <si>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</si>
  <si>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</si>
  <si>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</si>
  <si>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散光日拋系列</t>
  </si>
  <si>
    <t>安適優嬌生 超涵水散光日拋 (30片裝) 8.5</t>
  </si>
  <si>
    <t>參閱散光多焦表</t>
  </si>
  <si>
    <t>酷柏 睛潤散光日拋 (30+1片裝) 8.7</t>
  </si>
  <si>
    <t>贈5片 折算後約  712/盒</t>
  </si>
  <si>
    <t>散光雙/月拋系列</t>
  </si>
  <si>
    <t>博士倫 散光雙週拋  (6片裝) 8.5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</si>
  <si>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</si>
  <si>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</si>
  <si>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</si>
  <si>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</si>
  <si>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</si>
  <si>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</si>
  <si>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</si>
  <si>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</si>
  <si>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</si>
  <si>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</si>
  <si>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</si>
  <si>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</si>
  <si>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</si>
  <si>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</si>
  <si>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</si>
  <si>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</si>
  <si>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</si>
  <si>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</si>
  <si>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</si>
  <si>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</si>
  <si>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</si>
  <si>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</si>
  <si>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</si>
  <si>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</si>
  <si>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</si>
  <si>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</si>
  <si>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</si>
  <si>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</si>
  <si>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</si>
  <si>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</si>
  <si>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</si>
  <si>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</si>
  <si>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</si>
  <si>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</si>
  <si>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</si>
  <si>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</si>
  <si>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</si>
  <si>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</si>
  <si>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</si>
  <si>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</si>
  <si>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</si>
  <si>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</si>
  <si>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</si>
  <si>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</si>
  <si>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</si>
  <si>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</si>
  <si>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</si>
  <si>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</si>
  <si>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</si>
  <si>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</si>
  <si>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</si>
  <si>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</si>
  <si>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</si>
  <si>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</si>
  <si>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</si>
  <si>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</si>
  <si>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</si>
  <si>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</si>
  <si>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</si>
  <si>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</si>
  <si>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</si>
  <si>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</si>
  <si>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</si>
  <si>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</si>
  <si>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</si>
  <si>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</si>
  <si>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</si>
  <si>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</si>
  <si>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</si>
  <si>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</si>
  <si>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</si>
  <si>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</si>
  <si>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</si>
  <si>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</si>
  <si>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</si>
  <si>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</si>
  <si>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</si>
  <si>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</si>
  <si>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</si>
  <si>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</si>
  <si>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</si>
  <si>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</si>
  <si>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</si>
  <si>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</si>
  <si>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</si>
  <si>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</si>
  <si>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</si>
  <si>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</si>
  <si>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</si>
  <si>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</si>
  <si>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</si>
  <si>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</si>
  <si>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</si>
  <si>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</si>
  <si>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</si>
  <si>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</si>
  <si>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</si>
  <si>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</si>
  <si>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</si>
  <si>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</si>
  <si>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</si>
  <si>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</si>
  <si>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</si>
  <si>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8.9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</si>
  <si>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</si>
  <si>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</si>
  <si>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</si>
  <si>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</si>
  <si>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</si>
  <si>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</si>
  <si>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</si>
  <si>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</si>
  <si>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</si>
  <si>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</si>
  <si>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</si>
  <si>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</si>
  <si>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</si>
  <si>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</si>
  <si>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</si>
  <si>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日本AOCMU愛柯目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</si>
  <si>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</si>
  <si>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</si>
  <si>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</si>
  <si>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</si>
  <si>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t xml:space="preserve">日本FLAMNY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</si>
  <si>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</si>
  <si>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</si>
  <si>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</si>
  <si>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</si>
  <si>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</si>
  <si>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</si>
  <si>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</si>
  <si>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</si>
  <si>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</si>
  <si>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</si>
  <si>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</si>
  <si>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</si>
  <si>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</si>
  <si>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</si>
  <si>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</si>
  <si>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</si>
  <si>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</si>
  <si>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</si>
  <si>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</si>
  <si>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</si>
  <si>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</si>
  <si>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</si>
  <si>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</si>
  <si>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</si>
  <si>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</si>
  <si>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</si>
  <si>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</si>
  <si>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</si>
  <si>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</si>
  <si>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</si>
  <si>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</si>
  <si>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</si>
  <si>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</si>
  <si>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</si>
  <si>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</si>
  <si>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</si>
  <si>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</si>
  <si>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自然魅</t>
    <phoneticPr fontId="3" type="noConversion"/>
  </si>
  <si>
    <t>黑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</si>
  <si>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</si>
  <si>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</si>
  <si>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</si>
  <si>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</si>
  <si>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>VICTORA CANDYMAGIC CHOCOLA 甜巧克力 日拋 (10片裝) 8.6</t>
    <phoneticPr fontId="3" type="noConversion"/>
  </si>
  <si>
    <t>VICTORA CANDYMAGIC BLACK 典雅黑 日拋 (10片裝) 8.6</t>
    <phoneticPr fontId="3" type="noConversion"/>
  </si>
  <si>
    <t>VICTORA CANDYMAGIC BLACK 明亮棕 日拋 (10片裝) 8.6</t>
    <phoneticPr fontId="3" type="noConversion"/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</si>
  <si>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</si>
  <si>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</si>
  <si>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</si>
  <si>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r>
      <t xml:space="preserve">BeLoved 月拋(1片) BROWN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</si>
  <si>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VIOLET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</si>
  <si>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GRAY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</si>
  <si>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t xml:space="preserve">大立光星歐 雙彩日拋(10片裝) 8.5 巴黎金 </t>
    <phoneticPr fontId="3" type="noConversion"/>
  </si>
  <si>
    <t xml:space="preserve">大立光星歐 雙彩日拋(10片裝) 8.5 杜拜鉑 </t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</si>
  <si>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</si>
  <si>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</si>
  <si>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</si>
  <si>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</si>
  <si>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</si>
  <si>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</si>
  <si>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</si>
  <si>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</si>
  <si>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</si>
  <si>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</si>
  <si>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r>
      <t xml:space="preserve">FLAMNY 佐佐木主希日拋 (10片裝) 8.6/14.5 Sakura Roll 夢幻櫻花捲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</si>
  <si>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FLAMNY 佐佐木主希日拋 (10片裝) 8.6/14.5 Cacao Waffle 爵士鬆餅黑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</si>
  <si>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</si>
  <si>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</si>
  <si>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酷柏 柯朗清矽水膠散光日拋 (30片裝) 8.6 </t>
    <phoneticPr fontId="3" type="noConversion"/>
  </si>
  <si>
    <t>0.00~-9.00</t>
    <phoneticPr fontId="3" type="noConversion"/>
  </si>
  <si>
    <t>任購2片 月拋贈 60ML 保養液</t>
    <phoneticPr fontId="3" type="noConversion"/>
  </si>
  <si>
    <t>日本CRUUM</t>
    <phoneticPr fontId="3" type="noConversion"/>
  </si>
  <si>
    <r>
      <t xml:space="preserve">CRUUM 日拋 (10片裝)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</si>
  <si>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</si>
  <si>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STAR 星辰褐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</si>
  <si>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MOCHA 摩卡咖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</si>
  <si>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CUSTARD 卡士達棕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</si>
  <si>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MOOM 月光褐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</si>
  <si>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LEAF 落葉綠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</si>
  <si>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</si>
  <si>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AQUA 湖水藍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</si>
  <si>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柯朗清矽水膠散光日拋 (30片裝*3) 8.6 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</si>
  <si>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</si>
  <si>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</si>
  <si>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</si>
  <si>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</si>
  <si>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</si>
  <si>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</si>
  <si>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</si>
  <si>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</si>
  <si>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</si>
  <si>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</si>
  <si>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</si>
  <si>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</si>
  <si>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</si>
  <si>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</si>
  <si>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</si>
  <si>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</si>
  <si>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</si>
  <si>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</si>
  <si>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</si>
  <si>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</si>
  <si>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</si>
  <si>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</si>
  <si>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</si>
  <si>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</si>
  <si>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贈15片 折算後約 642/盒  比睛潤散光還便宜</t>
    <phoneticPr fontId="3" type="noConversion"/>
  </si>
  <si>
    <t>VICTORA CANDYMAGIC SIMPLE SERIES SILKY VEIL SILKY VEIL柔紗棕 日拋 (10片裝) 8.6</t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</si>
  <si>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</si>
  <si>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t>折算後約 $145/盒</t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</si>
  <si>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</si>
  <si>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</si>
  <si>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</si>
  <si>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</si>
  <si>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</si>
  <si>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</si>
  <si>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加美 醉心月拋 (1片) 8.6 橙</t>
    <phoneticPr fontId="3" type="noConversion"/>
  </si>
  <si>
    <r>
      <t xml:space="preserve">加美 水嫩極淬玻尿酸日拋(30片裝)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</si>
  <si>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</si>
  <si>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</si>
  <si>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</si>
  <si>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</si>
  <si>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</si>
  <si>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</si>
  <si>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r>
      <t xml:space="preserve">CRUUM 日拋 (10片裝*2)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</si>
  <si>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(10片裝*2) 8.6/14.5 MOCHA 摩卡咖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</si>
  <si>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STAR 星辰褐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</si>
  <si>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CUSTARD 卡士達棕 </t>
    </r>
    <r>
      <rPr>
        <b/>
        <i/>
        <sz val="12"/>
        <color rgb="FFFF0000"/>
        <rFont val="新細明體"/>
        <family val="1"/>
        <charset val="136"/>
      </rPr>
      <t xml:space="preserve">NEW!! 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</si>
  <si>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MOOM 月光褐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</si>
  <si>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LEAF 落葉綠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</si>
  <si>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</si>
  <si>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AQUA 湖水藍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</si>
  <si>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</si>
  <si>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</si>
  <si>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</si>
  <si>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</si>
  <si>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</si>
  <si>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</si>
  <si>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</si>
  <si>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</si>
  <si>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</si>
  <si>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</si>
  <si>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</si>
  <si>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</si>
  <si>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</si>
  <si>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</si>
  <si>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</si>
  <si>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</si>
  <si>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</si>
  <si>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</si>
  <si>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</si>
  <si>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</si>
  <si>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</si>
  <si>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</si>
  <si>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</si>
  <si>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</si>
  <si>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</si>
  <si>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</si>
  <si>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</si>
  <si>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</si>
  <si>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</si>
  <si>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</si>
  <si>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</si>
  <si>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</si>
  <si>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</si>
  <si>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</si>
  <si>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</si>
  <si>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</si>
  <si>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</si>
  <si>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</si>
  <si>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</si>
  <si>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</si>
  <si>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</si>
  <si>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</si>
  <si>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</si>
  <si>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</si>
  <si>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</si>
  <si>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</si>
  <si>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 xml:space="preserve">K STAR 季拋 (1片) 哈妮棕 8.6/14.2 </t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</si>
  <si>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</si>
  <si>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16.訂購單各品牌產品不同但皆有1~5年以上的保存期限 非本公司購買的產品 因有條碼編號限制 將無法為你更換 請自行到原購買店家更換</t>
    <phoneticPr fontId="3" type="noConversion"/>
  </si>
  <si>
    <t>贈海昌旅行組*1</t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</si>
  <si>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</si>
  <si>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</si>
  <si>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</si>
  <si>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</si>
  <si>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</si>
  <si>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phoneticPr fontId="3" type="noConversion"/>
  </si>
  <si>
    <r>
      <t xml:space="preserve">海昌 城市月拋(1片) 8.7 里斯本青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</si>
  <si>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城市月拋(1片) 8.7 柏林茶灰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</si>
  <si>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</si>
  <si>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</si>
  <si>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</si>
  <si>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</si>
  <si>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t>物流貨到付款</t>
    <phoneticPr fontId="3" type="noConversion"/>
  </si>
  <si>
    <t>週二</t>
    <phoneticPr fontId="3" type="noConversion"/>
  </si>
  <si>
    <t>週三</t>
    <phoneticPr fontId="3" type="noConversion"/>
  </si>
  <si>
    <t>超商貨到付款 (收到簡訊通知五天內務必取件)</t>
    <phoneticPr fontId="3" type="noConversion"/>
  </si>
  <si>
    <t>5.超商取件 超時未領取 重新配送需加收$120運費</t>
    <phoneticPr fontId="3" type="noConversion"/>
  </si>
  <si>
    <r>
      <t>超商收到到貨簡訊 請於</t>
    </r>
    <r>
      <rPr>
        <sz val="24"/>
        <color rgb="FFFF0000"/>
        <rFont val="新細明體"/>
        <family val="1"/>
        <charset val="136"/>
      </rPr>
      <t>五日內</t>
    </r>
    <r>
      <rPr>
        <sz val="24"/>
        <color indexed="8"/>
        <rFont val="新細明體"/>
        <family val="1"/>
        <charset val="136"/>
      </rPr>
      <t>至指定超商取件 超時未領取 若重新配送需加收$120運費</t>
    </r>
    <phoneticPr fontId="3" type="noConversion"/>
  </si>
  <si>
    <t xml:space="preserve">取件人: </t>
    <phoneticPr fontId="40" type="noConversion"/>
  </si>
  <si>
    <r>
      <t>手機號碼: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</si>
  <si>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>折算後約 745/盒</t>
    <phoneticPr fontId="3" type="noConversion"/>
  </si>
  <si>
    <r>
      <t>安適優嬌生 超涵水散光日拋 (30片裝*2) 8.5</t>
    </r>
    <r>
      <rPr>
        <b/>
        <i/>
        <sz val="12"/>
        <color rgb="FFFF0000"/>
        <rFont val="新細明體"/>
        <family val="1"/>
        <charset val="136"/>
      </rPr>
      <t xml:space="preserve"> 限單一度數散光軸度</t>
    </r>
    <phoneticPr fontId="3" type="noConversion"/>
  </si>
  <si>
    <r>
      <t xml:space="preserve">大立光星歐 雙彩日拋(10片裝)8.5 棉花蜜糖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</si>
  <si>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氣泡咖啡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</si>
  <si>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蔚藍仲夏夜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</si>
  <si>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 輕水氧月拋 (3片裝)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</si>
  <si>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帝康光漾瞬間(10片裝)8.6 暑光棕 </t>
    <phoneticPr fontId="3" type="noConversion"/>
  </si>
  <si>
    <t xml:space="preserve">帝康光漾瞬間(10片裝)8.6 瞬光黑 </t>
    <phoneticPr fontId="3" type="noConversion"/>
  </si>
  <si>
    <t xml:space="preserve">帝康光漾瞬間(10片裝)8.6 霧光杏 </t>
    <phoneticPr fontId="3" type="noConversion"/>
  </si>
  <si>
    <t xml:space="preserve">帝康光漾瞬間(10片裝)8.6 極光灰 </t>
    <phoneticPr fontId="3" type="noConversion"/>
  </si>
  <si>
    <t>帝康光漾瞬間(10片裝)8.6 波光綠</t>
    <phoneticPr fontId="3" type="noConversion"/>
  </si>
  <si>
    <t xml:space="preserve">帝康光漾瞬間(10片裝)8.6 暮光褐 </t>
    <phoneticPr fontId="3" type="noConversion"/>
  </si>
  <si>
    <t xml:space="preserve">帝康光漾瞬間(10片裝)8.6 迷光紫 </t>
    <phoneticPr fontId="3" type="noConversion"/>
  </si>
  <si>
    <r>
      <t xml:space="preserve">THE NATUAL 季拋 (1片) BROWN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</si>
  <si>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THE NATUAL 季拋 (1片) GRAY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</si>
  <si>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$1290/盒  換算30P $430/盒 超強檔!!</t>
    <phoneticPr fontId="3" type="noConversion"/>
  </si>
  <si>
    <r>
      <t>博士倫 舒視能超水膠日拋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</si>
  <si>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博士倫 舒視能超水膠日拋 (30片裝*3)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</si>
  <si>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折算後約 $430/盒</t>
    <phoneticPr fontId="3" type="noConversion"/>
  </si>
  <si>
    <t>折算後約 $630/盒  超特惠!!</t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</si>
  <si>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</si>
  <si>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超商取件因有材積限制   出貨金額免運費</t>
    </r>
    <r>
      <rPr>
        <sz val="24"/>
        <color rgb="FFFF000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>以上</t>
    </r>
    <r>
      <rPr>
        <sz val="24"/>
        <color rgb="FFFF0000"/>
        <rFont val="新細明體"/>
        <family val="1"/>
        <charset val="136"/>
      </rPr>
      <t>$20000</t>
    </r>
    <r>
      <rPr>
        <sz val="24"/>
        <color indexed="8"/>
        <rFont val="新細明體"/>
        <family val="1"/>
        <charset val="136"/>
      </rPr>
      <t>以下適用</t>
    </r>
    <phoneticPr fontId="3" type="noConversion"/>
  </si>
  <si>
    <r>
      <t xml:space="preserve">博士倫 舒適能散光日拋 (30片裝)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</si>
  <si>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贈2片顏色隨機  折算後約 $192/盒 超特惠!!</t>
    <phoneticPr fontId="3" type="noConversion"/>
  </si>
  <si>
    <t>6.商品自行訂購錯誤 如需更換需自行負擔來回件運費$120 下單前請確認清楚明細</t>
    <phoneticPr fontId="3" type="noConversion"/>
  </si>
  <si>
    <t>隔週一</t>
    <phoneticPr fontId="3" type="noConversion"/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</si>
  <si>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</si>
  <si>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</si>
  <si>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</si>
  <si>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r>
      <t xml:space="preserve">韓國 EYECOLOR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</si>
  <si>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>AQUA 季拋 (1片) 水吻灰 8.6/14.2/GIA12.7</t>
    <phoneticPr fontId="3" type="noConversion"/>
  </si>
  <si>
    <r>
      <t xml:space="preserve">L-LOOK 季拋(1片) 釜山灰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</si>
  <si>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L-LOOK 季拋(1片) 首爾棕 8.6/14.2 </t>
    </r>
    <r>
      <rPr>
        <b/>
        <i/>
        <sz val="12"/>
        <color rgb="FFFF0000"/>
        <rFont val="新細明體"/>
        <family val="1"/>
        <charset val="136"/>
      </rPr>
      <t xml:space="preserve"> NEW!!</t>
    </r>
    <phoneticPr fontId="3" type="noConversion"/>
  </si>
  <si>
    <r>
      <t xml:space="preserve">L-LOOK 季拋(1片) 大邱綠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</si>
  <si>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尊貴灰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</si>
  <si>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典雅棕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</si>
  <si>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耀眼橙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</si>
  <si>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折算後約 $180/盒 </t>
    <phoneticPr fontId="3" type="noConversion"/>
  </si>
  <si>
    <t xml:space="preserve">愛爾康 秘境彩色日拋  (10片裝)  8.6 蜜糖棕 </t>
    <phoneticPr fontId="3" type="noConversion"/>
  </si>
  <si>
    <t>愛爾康 秘境彩色日拋  (10片裝)  8.6 耀目黑</t>
    <phoneticPr fontId="3" type="noConversion"/>
  </si>
  <si>
    <t xml:space="preserve">愛爾康 秘境彩色日拋  (10片裝)  8.6 冰灰 </t>
    <phoneticPr fontId="3" type="noConversion"/>
  </si>
  <si>
    <t xml:space="preserve">愛爾康 秘境彩色日拋  (10片裝)  8.6 琥珀 </t>
    <phoneticPr fontId="3" type="noConversion"/>
  </si>
  <si>
    <t xml:space="preserve">愛爾康 秘境彩色日拋  (10片裝)  8.6 湛藍 </t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</si>
  <si>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</si>
  <si>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</si>
  <si>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</si>
  <si>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愛爾康 秘境彩色日拋  (10片裝*3)  8.6 湛藍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</si>
  <si>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</si>
  <si>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晶碩美麗海洋 FARI 美人魚彩色日拋  (10片裝) 8.5 艾黛拉棕 </t>
    <phoneticPr fontId="3" type="noConversion"/>
  </si>
  <si>
    <t xml:space="preserve">晶碩美麗海洋 FARI 美人魚彩色日拋  (10片裝) 8.5 艾莉兒綠 </t>
    <phoneticPr fontId="3" type="noConversion"/>
  </si>
  <si>
    <t xml:space="preserve">晶碩美麗海洋 FARI 美人魚彩色日拋  (10片裝) 8.5 艾緹娜藍 </t>
    <phoneticPr fontId="3" type="noConversion"/>
  </si>
  <si>
    <r>
      <t xml:space="preserve">晶碩美麗海洋 FARI 美人魚彩色日拋  (10片裝*3) 8.5 艾黛拉棕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</si>
  <si>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艾莉兒綠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</si>
  <si>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艾緹娜藍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</si>
  <si>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海昌 百變彩色日拋 (10片裝) 8.7 時尚裸粉 </t>
    <phoneticPr fontId="3" type="noConversion"/>
  </si>
  <si>
    <t xml:space="preserve">海昌 百變彩色日拋 (10片裝) 8.7 時尚褐 </t>
    <phoneticPr fontId="3" type="noConversion"/>
  </si>
  <si>
    <t xml:space="preserve">海昌 百變彩色日拋 (10片裝) 8.7 時尚黛藍 </t>
    <phoneticPr fontId="3" type="noConversion"/>
  </si>
  <si>
    <t xml:space="preserve">海昌 百變彩色日拋 (10片裝) 8.7 浪漫金縷 </t>
    <phoneticPr fontId="3" type="noConversion"/>
  </si>
  <si>
    <t xml:space="preserve">海昌 百變彩色日拋 (10片裝) 8.7 浪漫鏽球 </t>
    <phoneticPr fontId="3" type="noConversion"/>
  </si>
  <si>
    <r>
      <t xml:space="preserve">QUINLIVAN 彩色日拋 (10片裝) STONE 岩石灰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</si>
  <si>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OLIVE 橄欖綠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</si>
  <si>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QENUS 慕絲桃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</si>
  <si>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FLORA 花神粉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</si>
  <si>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GAIA 大地棕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</si>
  <si>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經典黑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</si>
  <si>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 xml:space="preserve">美麗康 曦光彩色日拋(10片裝) 8.6 粉 </t>
    <phoneticPr fontId="3" type="noConversion"/>
  </si>
  <si>
    <t xml:space="preserve">美麗康 曦光彩色日拋(10片裝) 8.6 橙 </t>
    <phoneticPr fontId="3" type="noConversion"/>
  </si>
  <si>
    <t>加美 光羽系彩色放大日拋 (10片裝) 8.6 橙  OLENS-BLOSSOM 同款日拋</t>
    <phoneticPr fontId="3" type="noConversion"/>
  </si>
  <si>
    <t xml:space="preserve">美麗康 曦光彩色日拋(10片裝) 8.6 藍 </t>
    <phoneticPr fontId="3" type="noConversion"/>
  </si>
  <si>
    <t>加美 光羽系彩色放大日拋 (10片裝) 8.6 粉 OLENS-BLOSSOM 同款日拋</t>
    <phoneticPr fontId="3" type="noConversion"/>
  </si>
  <si>
    <t>加美 光羽系彩色放大日拋 (10片裝) 8.6 灰  OLENS-BLOSSOM 同款日拋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</si>
  <si>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</si>
  <si>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</si>
  <si>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</si>
  <si>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</si>
  <si>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t xml:space="preserve">海昌 心機彩色日拋 (10片裝) 8.7 灰 </t>
    <phoneticPr fontId="3" type="noConversion"/>
  </si>
  <si>
    <r>
      <t xml:space="preserve">海昌 心機彩色日拋 (10片裝) 8.7 糖霜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</si>
  <si>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水晶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</si>
  <si>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</si>
  <si>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ˇ</t>
    <phoneticPr fontId="3" type="noConversion"/>
  </si>
  <si>
    <t>( ˇ )才有庫存 沒有的請勿訂購</t>
    <phoneticPr fontId="3" type="noConversion"/>
  </si>
  <si>
    <t>折算後約 $170/盒</t>
    <phoneticPr fontId="3" type="noConversion"/>
  </si>
  <si>
    <r>
      <t xml:space="preserve">韓國 LENSTOWN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</si>
  <si>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 xml:space="preserve">商品名稱 </t>
    <phoneticPr fontId="3" type="noConversion"/>
  </si>
  <si>
    <t>EYENIQ 日拋 (10片裝)  GLAM BROWN 8.6/14.2</t>
    <phoneticPr fontId="3" type="noConversion"/>
  </si>
  <si>
    <t>EYENIQ 日拋 (10片裝)  GLAM GRAY 8.6/14.2</t>
    <phoneticPr fontId="3" type="noConversion"/>
  </si>
  <si>
    <r>
      <t xml:space="preserve">海昌 真水感日拋(30片裝) 8.7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部分提供10片裝*3隨機出貨不能指定包裝</t>
    </r>
    <phoneticPr fontId="3" type="noConversion"/>
  </si>
  <si>
    <t>折算後約 $250/盒 超特惠!!</t>
    <phoneticPr fontId="3" type="noConversion"/>
  </si>
  <si>
    <r>
      <t xml:space="preserve">明碁 美若康沐氧日拋(20片裝*2)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</si>
  <si>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>贈10片 折算後約 $396/盒   超特惠!!</t>
    <phoneticPr fontId="3" type="noConversion"/>
  </si>
  <si>
    <r>
      <t xml:space="preserve">博士倫  蕾絲炫眸 (10片裝) 8.6迷眸棕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</si>
  <si>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</si>
  <si>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</si>
  <si>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</si>
  <si>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8.6炫眸咖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</si>
  <si>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</si>
  <si>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</si>
  <si>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t>VICTORA CANDYMAGIC CHOCOLA 甜巧克力 日拋 (10片裝*3) 8.6</t>
    <phoneticPr fontId="3" type="noConversion"/>
  </si>
  <si>
    <t>VICTORA CANDYMAGIC BLACK 典雅黑 日拋 (10片裝*3) 8.6</t>
    <phoneticPr fontId="3" type="noConversion"/>
  </si>
  <si>
    <t>VICTORA CANDYMAGIC BLACK 明亮棕 日拋 (10片裝*3) 8.6</t>
    <phoneticPr fontId="3" type="noConversion"/>
  </si>
  <si>
    <r>
      <t xml:space="preserve">MR.格蕾灰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</si>
  <si>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MR.丹妮紫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</si>
  <si>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波希米亞摩卡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</si>
  <si>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波希米亞蜜桃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</si>
  <si>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波希米亞卡其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</si>
  <si>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茉莉裸杏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</si>
  <si>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茉莉暮灰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</si>
  <si>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茉莉玫瑰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</si>
  <si>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愛爾康 漸層水梯日拋(30片裝*3) 8.5</t>
    <phoneticPr fontId="3" type="noConversion"/>
  </si>
  <si>
    <t>贈15片 折算後約 $729/盒 超特惠</t>
    <phoneticPr fontId="3" type="noConversion"/>
  </si>
  <si>
    <t>愛爾康 漸層水梯日拋(30片裝) 8.5</t>
    <phoneticPr fontId="3" type="noConversion"/>
  </si>
  <si>
    <r>
      <t xml:space="preserve">最低出貨金額需滿 </t>
    </r>
    <r>
      <rPr>
        <sz val="24"/>
        <color indexed="10"/>
        <rFont val="新細明體"/>
        <family val="1"/>
        <charset val="136"/>
      </rPr>
      <t>$5000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  <phoneticPr fontId="3" type="noConversion"/>
  </si>
  <si>
    <t xml:space="preserve">酷柏 佰視明散光月拋 (3片裝) 8.7 </t>
    <phoneticPr fontId="3" type="noConversion"/>
  </si>
  <si>
    <t>任購2盒 贈韓國ZERO卸妝霜*1</t>
    <phoneticPr fontId="3" type="noConversion"/>
  </si>
  <si>
    <r>
      <t xml:space="preserve">羽框靓 MAXIMAX (3片裝) M06 純粹灰 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</si>
  <si>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rPr>
        <b/>
        <sz val="16"/>
        <color rgb="FF00B0F0"/>
        <rFont val="新細明體"/>
        <family val="1"/>
        <charset val="136"/>
      </rPr>
      <t>全家</t>
    </r>
    <r>
      <rPr>
        <b/>
        <sz val="16"/>
        <color rgb="FFFF0000"/>
        <rFont val="新細明體"/>
        <family val="1"/>
        <charset val="136"/>
      </rPr>
      <t xml:space="preserve"> </t>
    </r>
    <r>
      <rPr>
        <b/>
        <sz val="16"/>
        <color theme="1"/>
        <rFont val="新細明體"/>
        <family val="1"/>
        <charset val="136"/>
      </rPr>
      <t>店到店</t>
    </r>
    <phoneticPr fontId="40" type="noConversion"/>
  </si>
  <si>
    <t>店名:                        店號:</t>
    <phoneticPr fontId="3" type="noConversion"/>
  </si>
  <si>
    <r>
      <t>7.</t>
    </r>
    <r>
      <rPr>
        <b/>
        <sz val="10"/>
        <color rgb="FFFF0000"/>
        <rFont val="新細明體"/>
        <family val="1"/>
        <charset val="136"/>
        <scheme val="minor"/>
      </rPr>
      <t>選擇超商 寄出後無法更改地址 請先確認好</t>
    </r>
    <r>
      <rPr>
        <b/>
        <sz val="10"/>
        <color theme="1"/>
        <rFont val="新細明體"/>
        <family val="1"/>
        <charset val="136"/>
        <scheme val="minor"/>
      </rPr>
      <t xml:space="preserve"> </t>
    </r>
    <phoneticPr fontId="3" type="noConversion"/>
  </si>
  <si>
    <r>
      <t xml:space="preserve">QUINLIVAN 彩色日拋 (10片裝) NOIR 裸膚棕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</si>
  <si>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日光黃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</si>
  <si>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天堂藍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</si>
  <si>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>贈15片 折算後約 $455/盒  超特惠!!</t>
    <phoneticPr fontId="3" type="noConversion"/>
  </si>
  <si>
    <t>贈15片 折算後約 $283/盒 超特惠!!</t>
    <phoneticPr fontId="3" type="noConversion"/>
  </si>
  <si>
    <t>贈5片折算後約 $472/盒</t>
    <phoneticPr fontId="3" type="noConversion"/>
  </si>
  <si>
    <t xml:space="preserve">此優惠價為活動價已攤提 無額外再贈送 !!   </t>
    <phoneticPr fontId="3" type="noConversion"/>
  </si>
  <si>
    <r>
      <t xml:space="preserve">NATURALI 自然魅日拋 (10片裝) 8.7/14.2 黑 </t>
    </r>
    <r>
      <rPr>
        <b/>
        <sz val="12"/>
        <color rgb="FFFF0000"/>
        <rFont val="新細明體"/>
        <family val="1"/>
        <charset val="136"/>
      </rPr>
      <t>出清品庫存有限2021/1以後 !! 獨佔販售</t>
    </r>
    <r>
      <rPr>
        <sz val="12"/>
        <color theme="1"/>
        <rFont val="新細明體"/>
        <family val="1"/>
        <charset val="136"/>
      </rPr>
      <t xml:space="preserve"> </t>
    </r>
    <phoneticPr fontId="3" type="noConversion"/>
  </si>
  <si>
    <t>保養液</t>
    <phoneticPr fontId="3" type="noConversion"/>
  </si>
  <si>
    <t>加美 多功能保養液 360ml</t>
    <phoneticPr fontId="3" type="noConversion"/>
  </si>
  <si>
    <t>AO 雙氧藥水 旅行組 60ML</t>
    <phoneticPr fontId="3" type="noConversion"/>
  </si>
  <si>
    <t>愛視潔 雙氧藥水 旅行組 60ML</t>
    <phoneticPr fontId="3" type="noConversion"/>
  </si>
  <si>
    <r>
      <t xml:space="preserve">酷柏 奧克拉優氧日拋(30片裝)8.6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</si>
  <si>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明碁 美若康綻美日拋 (10片裝) 8.9 星漾灰 </t>
    <phoneticPr fontId="3" type="noConversion"/>
  </si>
  <si>
    <t xml:space="preserve">明碁 美若康綻美日拋 (10片裝) 8.9 星漾棕 </t>
    <phoneticPr fontId="3" type="noConversion"/>
  </si>
  <si>
    <r>
      <t xml:space="preserve">海昌 真水感月拋 (2片裝) 8.7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</si>
  <si>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請注意使用此產品浸泡鏡片需6小時以上才可配戴</t>
    <phoneticPr fontId="3" type="noConversion"/>
  </si>
  <si>
    <t>贈5片 折算後約 215盒</t>
    <phoneticPr fontId="3" type="noConversion"/>
  </si>
  <si>
    <t>寄貨時間 到貨+2~3天</t>
    <phoneticPr fontId="3" type="noConversion"/>
  </si>
  <si>
    <t xml:space="preserve">大棉花季拋 ( 1片 ) 灰 8.6/15.0 </t>
    <phoneticPr fontId="3" type="noConversion"/>
  </si>
  <si>
    <r>
      <t xml:space="preserve">K-POP 月拋(1片) 聖經灰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</si>
  <si>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K-POP 月拋(1片) 炫雅棕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</si>
  <si>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K-POP 月拋(1片) PONY巧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</si>
  <si>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K-STYLE 月拋(1片) 流星棕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</si>
  <si>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K-STYLE 月拋(1片) 銀河灰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</si>
  <si>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任購2片 季拋 贈蜜糖天使季拋 2片</t>
    <phoneticPr fontId="3" type="noConversion"/>
  </si>
  <si>
    <t>任購2片 月拋贈 愛爾康60ML 保養液</t>
    <phoneticPr fontId="3" type="noConversion"/>
  </si>
  <si>
    <t>任購2片 季拋贈 愛爾康 60ML 保養液</t>
    <phoneticPr fontId="3" type="noConversion"/>
  </si>
  <si>
    <r>
      <t xml:space="preserve">AQUA 季拋 (1片) 水吻灰 8.6/14.2/GIA12.7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</si>
  <si>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博士倫 舒視能超水膠日拋 (30片裝*3)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</si>
  <si>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1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</si>
  <si>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2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2.5%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</si>
  <si>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5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3%</t>
    </r>
    <phoneticPr fontId="3" type="noConversion"/>
  </si>
  <si>
    <t>訂購請mail至 lensx6@gmail.com 或來電 朱先生  0989317226   line:ideacon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</si>
</sst>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90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6"/>
      <color theme="1"/>
      <name val="新細明體"/>
      <family val="2"/>
      <scheme val="minor"/>
    </font>
    <font>
      <sz val="26"/>
      <color theme="1"/>
      <name val="新細明體"/>
      <family val="1"/>
      <charset val="136"/>
      <scheme val="minor"/>
    </font>
    <font>
      <sz val="24"/>
      <color rgb="FFFF0000"/>
      <name val="新細明體"/>
      <family val="1"/>
      <charset val="136"/>
    </font>
    <font>
      <b/>
      <sz val="16"/>
      <color rgb="FF00B0F0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theme="1"/>
      <name val="新細明體"/>
      <family val="1"/>
    </font>
    <font>
      <b/>
      <sz val="12"/>
      <color rgb="FF0070C0"/>
      <name val="新細明體"/>
      <family val="1"/>
    </font>
    <font>
      <sz val="20"/>
      <color rgb="FF000000"/>
      <name val="新細明體"/>
      <family val="2"/>
      <charset val="136"/>
    </font>
    <font>
      <b/>
      <sz val="10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4"/>
      <color rgb="FFFF0000"/>
      <name val="新細明體"/>
      <family val="1"/>
      <charset val="136"/>
      <scheme val="minor"/>
    </font>
    <font>
      <sz val="12"/>
      <color rgb="FF000000"/>
      <name val="Arial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ck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0" applyNumberFormat="0" applyFill="0" applyBorder="0" applyProtection="0"/>
  </cellStyleXfs>
  <cellXfs count="662">
    <xf numFmtId="0" fontId="0" fillId="0" borderId="0" xfId="0"/>
    <xf numFmtId="0" fontId="7" fillId="0" borderId="4" xfId="4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top"/>
    </xf>
    <xf numFmtId="49" fontId="10" fillId="3" borderId="5" xfId="1" applyNumberFormat="1" applyFont="1" applyFill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49" fontId="10" fillId="3" borderId="9" xfId="1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left" vertical="center"/>
    </xf>
    <xf numFmtId="49" fontId="10" fillId="3" borderId="15" xfId="1" applyNumberFormat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176" fontId="11" fillId="3" borderId="14" xfId="3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left" vertical="center"/>
    </xf>
    <xf numFmtId="176" fontId="7" fillId="3" borderId="15" xfId="1" applyNumberFormat="1" applyFont="1" applyFill="1" applyBorder="1" applyAlignment="1">
      <alignment horizontal="center" vertical="center"/>
    </xf>
    <xf numFmtId="177" fontId="5" fillId="3" borderId="15" xfId="1" applyNumberFormat="1" applyFont="1" applyFill="1" applyBorder="1" applyAlignment="1">
      <alignment horizontal="left" vertical="center"/>
    </xf>
    <xf numFmtId="176" fontId="11" fillId="3" borderId="23" xfId="3" applyNumberFormat="1" applyFont="1" applyFill="1" applyBorder="1" applyAlignment="1">
      <alignment horizontal="center" vertical="center"/>
    </xf>
    <xf numFmtId="177" fontId="7" fillId="3" borderId="24" xfId="1" applyNumberFormat="1" applyFont="1" applyFill="1" applyBorder="1" applyAlignment="1">
      <alignment horizontal="left" vertical="center"/>
    </xf>
    <xf numFmtId="49" fontId="10" fillId="3" borderId="24" xfId="1" applyNumberFormat="1" applyFont="1" applyFill="1" applyBorder="1" applyAlignment="1">
      <alignment horizontal="center" vertical="center"/>
    </xf>
    <xf numFmtId="176" fontId="7" fillId="3" borderId="24" xfId="1" applyNumberFormat="1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/>
    </xf>
    <xf numFmtId="0" fontId="7" fillId="3" borderId="5" xfId="6" applyFont="1" applyFill="1" applyBorder="1" applyAlignment="1">
      <alignment horizontal="center" vertical="center"/>
    </xf>
    <xf numFmtId="0" fontId="7" fillId="3" borderId="4" xfId="3" applyFont="1" applyFill="1" applyBorder="1" applyAlignment="1">
      <alignment horizontal="center" vertical="center" wrapText="1"/>
    </xf>
    <xf numFmtId="0" fontId="11" fillId="3" borderId="8" xfId="3" applyFont="1" applyFill="1" applyBorder="1" applyAlignment="1">
      <alignment horizontal="center" vertical="center" wrapText="1"/>
    </xf>
    <xf numFmtId="0" fontId="11" fillId="3" borderId="14" xfId="3" applyFont="1" applyFill="1" applyBorder="1" applyAlignment="1">
      <alignment horizontal="center" vertical="center" wrapText="1"/>
    </xf>
    <xf numFmtId="0" fontId="7" fillId="3" borderId="15" xfId="3" applyFont="1" applyFill="1" applyBorder="1" applyAlignment="1">
      <alignment horizontal="center" vertical="center" wrapText="1"/>
    </xf>
    <xf numFmtId="0" fontId="7" fillId="3" borderId="15" xfId="6" applyFont="1" applyFill="1" applyBorder="1" applyAlignment="1">
      <alignment horizontal="left" vertical="center"/>
    </xf>
    <xf numFmtId="0" fontId="17" fillId="3" borderId="14" xfId="3" applyFont="1" applyFill="1" applyBorder="1" applyAlignment="1">
      <alignment horizontal="center" vertical="center" wrapText="1"/>
    </xf>
    <xf numFmtId="0" fontId="5" fillId="3" borderId="15" xfId="6" applyFill="1" applyBorder="1" applyAlignment="1">
      <alignment horizontal="left" vertical="center"/>
    </xf>
    <xf numFmtId="0" fontId="17" fillId="3" borderId="23" xfId="3" applyFont="1" applyFill="1" applyBorder="1" applyAlignment="1">
      <alignment horizontal="center" vertical="center" wrapText="1"/>
    </xf>
    <xf numFmtId="0" fontId="17" fillId="3" borderId="37" xfId="3" applyFont="1" applyFill="1" applyBorder="1" applyAlignment="1">
      <alignment horizontal="center" vertical="center" wrapText="1"/>
    </xf>
    <xf numFmtId="0" fontId="1" fillId="3" borderId="38" xfId="1" applyFill="1" applyBorder="1" applyAlignment="1">
      <alignment horizontal="left" vertical="top"/>
    </xf>
    <xf numFmtId="49" fontId="10" fillId="3" borderId="38" xfId="1" applyNumberFormat="1" applyFont="1" applyFill="1" applyBorder="1" applyAlignment="1">
      <alignment horizontal="center" vertical="center"/>
    </xf>
    <xf numFmtId="0" fontId="10" fillId="3" borderId="38" xfId="1" applyFont="1" applyFill="1" applyBorder="1" applyAlignment="1">
      <alignment horizontal="center" vertical="center"/>
    </xf>
    <xf numFmtId="0" fontId="10" fillId="3" borderId="38" xfId="8" applyFont="1" applyFill="1" applyBorder="1" applyAlignment="1">
      <alignment horizontal="center" vertical="center"/>
    </xf>
    <xf numFmtId="49" fontId="10" fillId="4" borderId="15" xfId="1" applyNumberFormat="1" applyFont="1" applyFill="1" applyBorder="1" applyAlignment="1">
      <alignment horizontal="center" vertical="center"/>
    </xf>
    <xf numFmtId="0" fontId="10" fillId="4" borderId="15" xfId="1" applyFont="1" applyFill="1" applyBorder="1" applyAlignment="1">
      <alignment horizontal="center" vertical="center"/>
    </xf>
    <xf numFmtId="0" fontId="10" fillId="4" borderId="15" xfId="8" applyFont="1" applyFill="1" applyBorder="1" applyAlignment="1">
      <alignment horizontal="center" vertical="center"/>
    </xf>
    <xf numFmtId="0" fontId="1" fillId="3" borderId="15" xfId="1" applyFill="1" applyBorder="1" applyAlignment="1">
      <alignment horizontal="left" vertical="top"/>
    </xf>
    <xf numFmtId="0" fontId="10" fillId="3" borderId="15" xfId="1" applyFont="1" applyFill="1" applyBorder="1" applyAlignment="1">
      <alignment horizontal="center" vertical="center"/>
    </xf>
    <xf numFmtId="0" fontId="10" fillId="3" borderId="15" xfId="8" applyFont="1" applyFill="1" applyBorder="1" applyAlignment="1">
      <alignment horizontal="center" vertical="center"/>
    </xf>
    <xf numFmtId="0" fontId="17" fillId="4" borderId="14" xfId="3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left" vertical="top"/>
    </xf>
    <xf numFmtId="0" fontId="17" fillId="4" borderId="23" xfId="3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left" vertical="top"/>
    </xf>
    <xf numFmtId="49" fontId="10" fillId="4" borderId="24" xfId="1" applyNumberFormat="1" applyFont="1" applyFill="1" applyBorder="1" applyAlignment="1">
      <alignment horizontal="center" vertical="center"/>
    </xf>
    <xf numFmtId="0" fontId="10" fillId="4" borderId="24" xfId="1" applyFont="1" applyFill="1" applyBorder="1" applyAlignment="1">
      <alignment horizontal="center" vertical="center"/>
    </xf>
    <xf numFmtId="0" fontId="10" fillId="4" borderId="24" xfId="8" applyFont="1" applyFill="1" applyBorder="1" applyAlignment="1">
      <alignment horizontal="center" vertical="center"/>
    </xf>
    <xf numFmtId="0" fontId="11" fillId="3" borderId="37" xfId="3" applyFont="1" applyFill="1" applyBorder="1" applyAlignment="1">
      <alignment horizontal="center" vertical="center" wrapText="1"/>
    </xf>
    <xf numFmtId="0" fontId="17" fillId="3" borderId="8" xfId="3" applyFont="1" applyFill="1" applyBorder="1" applyAlignment="1">
      <alignment horizontal="center" vertical="center" wrapText="1"/>
    </xf>
    <xf numFmtId="0" fontId="1" fillId="3" borderId="9" xfId="1" applyFill="1" applyBorder="1" applyAlignment="1">
      <alignment horizontal="left" vertical="top"/>
    </xf>
    <xf numFmtId="0" fontId="24" fillId="3" borderId="9" xfId="2" applyFont="1" applyFill="1" applyBorder="1" applyAlignment="1">
      <alignment horizontal="center" vertical="center"/>
    </xf>
    <xf numFmtId="0" fontId="24" fillId="3" borderId="15" xfId="2" applyFont="1" applyFill="1" applyBorder="1" applyAlignment="1">
      <alignment horizontal="center" vertical="center"/>
    </xf>
    <xf numFmtId="0" fontId="7" fillId="3" borderId="15" xfId="8" applyFont="1" applyFill="1" applyBorder="1" applyAlignment="1">
      <alignment horizontal="center" vertical="center"/>
    </xf>
    <xf numFmtId="0" fontId="7" fillId="4" borderId="15" xfId="8" applyFont="1" applyFill="1" applyBorder="1" applyAlignment="1">
      <alignment horizontal="center" vertical="center"/>
    </xf>
    <xf numFmtId="0" fontId="5" fillId="3" borderId="15" xfId="8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left" vertical="top"/>
    </xf>
    <xf numFmtId="0" fontId="7" fillId="3" borderId="9" xfId="8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left" vertical="top"/>
    </xf>
    <xf numFmtId="49" fontId="7" fillId="3" borderId="15" xfId="1" applyNumberFormat="1" applyFont="1" applyFill="1" applyBorder="1" applyAlignment="1">
      <alignment horizontal="center" vertical="center"/>
    </xf>
    <xf numFmtId="0" fontId="1" fillId="3" borderId="24" xfId="1" applyFill="1" applyBorder="1" applyAlignment="1">
      <alignment horizontal="left" vertical="top"/>
    </xf>
    <xf numFmtId="0" fontId="10" fillId="3" borderId="24" xfId="1" applyFont="1" applyFill="1" applyBorder="1" applyAlignment="1">
      <alignment horizontal="center" vertical="center"/>
    </xf>
    <xf numFmtId="0" fontId="7" fillId="3" borderId="24" xfId="8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5" fillId="3" borderId="24" xfId="1" applyFont="1" applyFill="1" applyBorder="1" applyAlignment="1">
      <alignment horizontal="left" vertical="top"/>
    </xf>
    <xf numFmtId="0" fontId="10" fillId="3" borderId="24" xfId="8" applyFont="1" applyFill="1" applyBorder="1" applyAlignment="1">
      <alignment horizontal="center" vertical="center"/>
    </xf>
    <xf numFmtId="49" fontId="1" fillId="3" borderId="9" xfId="1" applyNumberFormat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3" borderId="9" xfId="8" applyFont="1" applyFill="1" applyBorder="1" applyAlignment="1">
      <alignment horizontal="center" vertical="center"/>
    </xf>
    <xf numFmtId="0" fontId="1" fillId="3" borderId="24" xfId="1" applyFill="1" applyBorder="1" applyAlignment="1">
      <alignment horizontal="center" vertical="center"/>
    </xf>
    <xf numFmtId="0" fontId="1" fillId="3" borderId="24" xfId="8" applyFont="1" applyFill="1" applyBorder="1" applyAlignment="1">
      <alignment horizontal="center" vertical="center"/>
    </xf>
    <xf numFmtId="0" fontId="17" fillId="3" borderId="45" xfId="3" applyFont="1" applyFill="1" applyBorder="1" applyAlignment="1">
      <alignment horizontal="center" vertical="center" wrapText="1"/>
    </xf>
    <xf numFmtId="0" fontId="10" fillId="3" borderId="40" xfId="8" applyFont="1" applyFill="1" applyBorder="1" applyAlignment="1">
      <alignment horizontal="center" vertical="center"/>
    </xf>
    <xf numFmtId="0" fontId="33" fillId="0" borderId="15" xfId="2" applyFont="1" applyBorder="1" applyAlignment="1">
      <alignment horizontal="center" vertical="center"/>
    </xf>
    <xf numFmtId="0" fontId="33" fillId="0" borderId="15" xfId="2" applyFont="1" applyBorder="1" applyAlignment="1">
      <alignment horizontal="center"/>
    </xf>
    <xf numFmtId="0" fontId="41" fillId="5" borderId="15" xfId="10" applyFont="1" applyFill="1" applyBorder="1">
      <alignment vertical="center"/>
    </xf>
    <xf numFmtId="0" fontId="42" fillId="5" borderId="42" xfId="2" applyFont="1" applyFill="1" applyBorder="1" applyAlignment="1">
      <alignment horizontal="center" vertical="center"/>
    </xf>
    <xf numFmtId="0" fontId="44" fillId="5" borderId="15" xfId="10" applyFont="1" applyFill="1" applyBorder="1" applyAlignment="1">
      <alignment horizontal="center" vertical="center"/>
    </xf>
    <xf numFmtId="0" fontId="44" fillId="5" borderId="18" xfId="10" applyFont="1" applyFill="1" applyBorder="1" applyAlignment="1">
      <alignment horizontal="center" vertical="center"/>
    </xf>
    <xf numFmtId="0" fontId="44" fillId="5" borderId="49" xfId="10" applyFont="1" applyFill="1" applyBorder="1" applyAlignment="1">
      <alignment horizontal="center" vertical="center"/>
    </xf>
    <xf numFmtId="0" fontId="44" fillId="5" borderId="50" xfId="10" applyFont="1" applyFill="1" applyBorder="1" applyAlignment="1">
      <alignment horizontal="center" vertical="center"/>
    </xf>
    <xf numFmtId="0" fontId="44" fillId="5" borderId="44" xfId="10" applyFont="1" applyFill="1" applyBorder="1" applyAlignment="1">
      <alignment horizontal="center" vertical="center"/>
    </xf>
    <xf numFmtId="0" fontId="45" fillId="5" borderId="15" xfId="4" applyFont="1" applyFill="1" applyBorder="1" applyAlignment="1" applyProtection="1">
      <alignment horizontal="center" vertical="center"/>
      <protection locked="0"/>
    </xf>
    <xf numFmtId="0" fontId="46" fillId="5" borderId="15" xfId="4" applyFont="1" applyFill="1" applyBorder="1" applyAlignment="1" applyProtection="1">
      <alignment horizontal="center" vertical="center" wrapText="1"/>
      <protection locked="0"/>
    </xf>
    <xf numFmtId="0" fontId="45" fillId="6" borderId="15" xfId="4" applyFont="1" applyFill="1" applyBorder="1">
      <alignment vertical="center"/>
    </xf>
    <xf numFmtId="0" fontId="45" fillId="5" borderId="34" xfId="4" applyFont="1" applyFill="1" applyBorder="1" applyAlignment="1" applyProtection="1">
      <alignment horizontal="center" vertical="center"/>
      <protection locked="0"/>
    </xf>
    <xf numFmtId="0" fontId="45" fillId="5" borderId="51" xfId="4" applyFont="1" applyFill="1" applyBorder="1" applyAlignment="1" applyProtection="1">
      <alignment horizontal="center" vertical="center"/>
      <protection locked="0"/>
    </xf>
    <xf numFmtId="0" fontId="45" fillId="5" borderId="43" xfId="4" applyFont="1" applyFill="1" applyBorder="1" applyAlignment="1" applyProtection="1">
      <alignment horizontal="center" vertical="center"/>
      <protection locked="0"/>
    </xf>
    <xf numFmtId="0" fontId="45" fillId="5" borderId="42" xfId="4" applyFont="1" applyFill="1" applyBorder="1" applyAlignment="1" applyProtection="1">
      <alignment horizontal="center" vertical="center" wrapText="1"/>
      <protection locked="0"/>
    </xf>
    <xf numFmtId="0" fontId="45" fillId="6" borderId="15" xfId="4" applyFont="1" applyFill="1" applyBorder="1" applyAlignment="1">
      <alignment horizontal="center" vertical="center" wrapText="1"/>
    </xf>
    <xf numFmtId="0" fontId="45" fillId="6" borderId="15" xfId="4" applyFont="1" applyFill="1" applyBorder="1" applyAlignment="1">
      <alignment horizontal="center" vertical="center"/>
    </xf>
    <xf numFmtId="0" fontId="45" fillId="5" borderId="15" xfId="4" applyFont="1" applyFill="1" applyBorder="1" applyProtection="1">
      <alignment vertical="center"/>
      <protection locked="0"/>
    </xf>
    <xf numFmtId="0" fontId="47" fillId="0" borderId="15" xfId="2" applyFont="1" applyBorder="1" applyAlignment="1">
      <alignment horizontal="center"/>
    </xf>
    <xf numFmtId="0" fontId="17" fillId="5" borderId="14" xfId="3" applyFont="1" applyFill="1" applyBorder="1" applyAlignment="1">
      <alignment horizontal="center" vertical="center" wrapText="1"/>
    </xf>
    <xf numFmtId="0" fontId="1" fillId="5" borderId="15" xfId="1" applyFill="1" applyBorder="1" applyAlignment="1">
      <alignment horizontal="left" vertical="top"/>
    </xf>
    <xf numFmtId="49" fontId="10" fillId="5" borderId="15" xfId="1" applyNumberFormat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0" fontId="10" fillId="5" borderId="15" xfId="8" applyFont="1" applyFill="1" applyBorder="1" applyAlignment="1">
      <alignment horizontal="center" vertical="center"/>
    </xf>
    <xf numFmtId="0" fontId="45" fillId="5" borderId="15" xfId="1" applyFont="1" applyFill="1" applyBorder="1" applyAlignment="1">
      <alignment horizontal="left" vertical="center"/>
    </xf>
    <xf numFmtId="0" fontId="45" fillId="6" borderId="15" xfId="1" applyFont="1" applyFill="1" applyBorder="1" applyAlignment="1">
      <alignment horizontal="left" vertical="center"/>
    </xf>
    <xf numFmtId="0" fontId="17" fillId="6" borderId="14" xfId="3" applyFont="1" applyFill="1" applyBorder="1" applyAlignment="1">
      <alignment horizontal="center" vertical="center" wrapText="1"/>
    </xf>
    <xf numFmtId="0" fontId="1" fillId="6" borderId="15" xfId="1" applyFill="1" applyBorder="1" applyAlignment="1">
      <alignment horizontal="left" vertical="top"/>
    </xf>
    <xf numFmtId="49" fontId="10" fillId="6" borderId="15" xfId="1" applyNumberFormat="1" applyFont="1" applyFill="1" applyBorder="1" applyAlignment="1">
      <alignment horizontal="center" vertical="center"/>
    </xf>
    <xf numFmtId="0" fontId="10" fillId="6" borderId="15" xfId="1" applyFont="1" applyFill="1" applyBorder="1" applyAlignment="1">
      <alignment horizontal="center" vertical="center"/>
    </xf>
    <xf numFmtId="0" fontId="5" fillId="5" borderId="15" xfId="8" applyFont="1" applyFill="1" applyBorder="1" applyAlignment="1">
      <alignment horizontal="center" vertical="center"/>
    </xf>
    <xf numFmtId="0" fontId="55" fillId="0" borderId="15" xfId="2" applyFont="1" applyBorder="1" applyAlignment="1">
      <alignment horizontal="center" vertical="center"/>
    </xf>
    <xf numFmtId="49" fontId="10" fillId="5" borderId="9" xfId="1" applyNumberFormat="1" applyFont="1" applyFill="1" applyBorder="1" applyAlignment="1">
      <alignment horizontal="center" vertical="center"/>
    </xf>
    <xf numFmtId="0" fontId="17" fillId="3" borderId="41" xfId="3" applyFont="1" applyFill="1" applyBorder="1" applyAlignment="1">
      <alignment horizontal="center" vertical="center" wrapText="1"/>
    </xf>
    <xf numFmtId="0" fontId="61" fillId="5" borderId="42" xfId="2" applyFont="1" applyFill="1" applyBorder="1" applyAlignment="1">
      <alignment horizontal="center"/>
    </xf>
    <xf numFmtId="0" fontId="53" fillId="6" borderId="43" xfId="2" applyFont="1" applyFill="1" applyBorder="1" applyAlignment="1">
      <alignment horizontal="center"/>
    </xf>
    <xf numFmtId="0" fontId="61" fillId="6" borderId="42" xfId="2" applyFont="1" applyFill="1" applyBorder="1" applyAlignment="1">
      <alignment horizontal="center"/>
    </xf>
    <xf numFmtId="0" fontId="7" fillId="3" borderId="5" xfId="3" applyFont="1" applyFill="1" applyBorder="1" applyAlignment="1">
      <alignment horizontal="center" vertical="center" wrapText="1"/>
    </xf>
    <xf numFmtId="0" fontId="7" fillId="5" borderId="4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/>
    </xf>
    <xf numFmtId="0" fontId="7" fillId="5" borderId="5" xfId="6" applyFont="1" applyFill="1" applyBorder="1" applyAlignment="1">
      <alignment horizontal="center" vertical="center"/>
    </xf>
    <xf numFmtId="0" fontId="7" fillId="5" borderId="5" xfId="3" applyFont="1" applyFill="1" applyBorder="1" applyAlignment="1">
      <alignment horizontal="center" vertical="center" wrapText="1"/>
    </xf>
    <xf numFmtId="0" fontId="11" fillId="5" borderId="14" xfId="3" applyFont="1" applyFill="1" applyBorder="1" applyAlignment="1">
      <alignment horizontal="center" vertical="center" wrapText="1"/>
    </xf>
    <xf numFmtId="0" fontId="7" fillId="5" borderId="15" xfId="1" applyFont="1" applyFill="1" applyBorder="1" applyAlignment="1">
      <alignment horizontal="left" vertical="center"/>
    </xf>
    <xf numFmtId="0" fontId="7" fillId="5" borderId="15" xfId="1" applyFont="1" applyFill="1" applyBorder="1" applyAlignment="1">
      <alignment horizontal="center" vertical="center"/>
    </xf>
    <xf numFmtId="0" fontId="7" fillId="5" borderId="15" xfId="3" applyFont="1" applyFill="1" applyBorder="1" applyAlignment="1">
      <alignment horizontal="center" vertical="center" wrapText="1"/>
    </xf>
    <xf numFmtId="49" fontId="45" fillId="6" borderId="15" xfId="1" applyNumberFormat="1" applyFont="1" applyFill="1" applyBorder="1" applyAlignment="1">
      <alignment horizontal="center" vertical="center"/>
    </xf>
    <xf numFmtId="0" fontId="45" fillId="6" borderId="15" xfId="2" applyFont="1" applyFill="1" applyBorder="1" applyAlignment="1">
      <alignment horizontal="center"/>
    </xf>
    <xf numFmtId="0" fontId="5" fillId="5" borderId="5" xfId="6" applyFont="1" applyFill="1" applyBorder="1" applyAlignment="1">
      <alignment horizontal="center" vertical="center"/>
    </xf>
    <xf numFmtId="0" fontId="1" fillId="5" borderId="38" xfId="1" applyFill="1" applyBorder="1" applyAlignment="1">
      <alignment horizontal="left" vertical="top"/>
    </xf>
    <xf numFmtId="0" fontId="17" fillId="5" borderId="37" xfId="3" applyFont="1" applyFill="1" applyBorder="1" applyAlignment="1">
      <alignment horizontal="center" vertical="center" wrapText="1"/>
    </xf>
    <xf numFmtId="0" fontId="1" fillId="6" borderId="38" xfId="1" applyFill="1" applyBorder="1" applyAlignment="1">
      <alignment horizontal="left" vertical="top"/>
    </xf>
    <xf numFmtId="0" fontId="10" fillId="6" borderId="15" xfId="8" applyFont="1" applyFill="1" applyBorder="1" applyAlignment="1">
      <alignment horizontal="center" vertical="center"/>
    </xf>
    <xf numFmtId="0" fontId="1" fillId="3" borderId="40" xfId="1" applyFill="1" applyBorder="1" applyAlignment="1">
      <alignment horizontal="left" vertical="top"/>
    </xf>
    <xf numFmtId="49" fontId="10" fillId="3" borderId="46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5" fillId="6" borderId="15" xfId="8" applyFont="1" applyFill="1" applyBorder="1" applyAlignment="1">
      <alignment horizontal="center" vertical="center"/>
    </xf>
    <xf numFmtId="0" fontId="11" fillId="5" borderId="8" xfId="3" applyFont="1" applyFill="1" applyBorder="1" applyAlignment="1">
      <alignment horizontal="center" vertical="center" wrapText="1"/>
    </xf>
    <xf numFmtId="0" fontId="24" fillId="5" borderId="9" xfId="2" applyFont="1" applyFill="1" applyBorder="1" applyAlignment="1"/>
    <xf numFmtId="0" fontId="7" fillId="5" borderId="9" xfId="3" applyFont="1" applyFill="1" applyBorder="1" applyAlignment="1">
      <alignment horizontal="center" vertical="center" wrapText="1"/>
    </xf>
    <xf numFmtId="0" fontId="47" fillId="0" borderId="15" xfId="2" applyFont="1" applyFill="1" applyBorder="1" applyAlignment="1">
      <alignment horizontal="center"/>
    </xf>
    <xf numFmtId="0" fontId="17" fillId="6" borderId="8" xfId="4" applyFont="1" applyFill="1" applyBorder="1" applyAlignment="1">
      <alignment horizontal="center" vertical="center"/>
    </xf>
    <xf numFmtId="0" fontId="17" fillId="6" borderId="14" xfId="4" applyFont="1" applyFill="1" applyBorder="1" applyAlignment="1">
      <alignment horizontal="center" vertical="center"/>
    </xf>
    <xf numFmtId="0" fontId="7" fillId="6" borderId="15" xfId="3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center" vertical="center"/>
    </xf>
    <xf numFmtId="0" fontId="53" fillId="6" borderId="15" xfId="3" applyFont="1" applyFill="1" applyBorder="1" applyAlignment="1">
      <alignment horizontal="center" vertical="center" wrapText="1"/>
    </xf>
    <xf numFmtId="0" fontId="45" fillId="5" borderId="15" xfId="2" applyFont="1" applyFill="1" applyBorder="1" applyAlignment="1">
      <alignment horizontal="center"/>
    </xf>
    <xf numFmtId="49" fontId="45" fillId="5" borderId="15" xfId="1" applyNumberFormat="1" applyFont="1" applyFill="1" applyBorder="1" applyAlignment="1">
      <alignment horizontal="center" vertical="center"/>
    </xf>
    <xf numFmtId="0" fontId="11" fillId="6" borderId="14" xfId="3" applyFont="1" applyFill="1" applyBorder="1" applyAlignment="1">
      <alignment horizontal="center" vertical="center" wrapText="1"/>
    </xf>
    <xf numFmtId="0" fontId="7" fillId="6" borderId="15" xfId="6" applyFont="1" applyFill="1" applyBorder="1" applyAlignment="1">
      <alignment horizontal="left" vertical="center"/>
    </xf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29" fillId="0" borderId="63" xfId="2" applyFont="1" applyBorder="1" applyAlignment="1">
      <alignment horizontal="left" vertical="center"/>
    </xf>
    <xf numFmtId="0" fontId="29" fillId="0" borderId="63" xfId="2" quotePrefix="1" applyFont="1" applyBorder="1" applyAlignment="1">
      <alignment horizontal="center" vertical="center"/>
    </xf>
    <xf numFmtId="0" fontId="66" fillId="0" borderId="63" xfId="0" applyFont="1" applyBorder="1" applyAlignment="1">
      <alignment horizontal="center" vertical="center"/>
    </xf>
    <xf numFmtId="0" fontId="67" fillId="0" borderId="63" xfId="2" applyFont="1" applyFill="1" applyBorder="1" applyAlignment="1">
      <alignment horizontal="left" vertical="center"/>
    </xf>
    <xf numFmtId="0" fontId="67" fillId="0" borderId="63" xfId="2" applyFont="1" applyFill="1" applyBorder="1" applyAlignment="1">
      <alignment horizontal="center" vertical="center"/>
    </xf>
    <xf numFmtId="0" fontId="67" fillId="0" borderId="63" xfId="2" quotePrefix="1" applyFont="1" applyBorder="1" applyAlignment="1">
      <alignment horizontal="center" vertical="center"/>
    </xf>
    <xf numFmtId="0" fontId="66" fillId="0" borderId="63" xfId="0" applyFont="1" applyBorder="1" applyAlignment="1">
      <alignment horizontal="left" vertical="center"/>
    </xf>
    <xf numFmtId="0" fontId="56" fillId="5" borderId="15" xfId="1" applyFont="1" applyFill="1" applyBorder="1" applyAlignment="1">
      <alignment horizontal="left"/>
    </xf>
    <xf numFmtId="0" fontId="17" fillId="3" borderId="14" xfId="9" applyFont="1" applyFill="1" applyBorder="1" applyAlignment="1">
      <alignment horizontal="center" vertical="center"/>
    </xf>
    <xf numFmtId="49" fontId="10" fillId="5" borderId="38" xfId="1" applyNumberFormat="1" applyFont="1" applyFill="1" applyBorder="1" applyAlignment="1">
      <alignment horizontal="center" vertical="center"/>
    </xf>
    <xf numFmtId="0" fontId="10" fillId="5" borderId="38" xfId="1" applyFont="1" applyFill="1" applyBorder="1" applyAlignment="1">
      <alignment horizontal="center" vertical="center"/>
    </xf>
    <xf numFmtId="0" fontId="5" fillId="0" borderId="15" xfId="4" applyBorder="1" applyAlignment="1">
      <alignment horizontal="center" vertical="center"/>
    </xf>
    <xf numFmtId="0" fontId="11" fillId="5" borderId="42" xfId="3" applyFont="1" applyFill="1" applyBorder="1" applyAlignment="1">
      <alignment horizontal="center" vertical="center" wrapText="1"/>
    </xf>
    <xf numFmtId="0" fontId="11" fillId="5" borderId="23" xfId="3" applyFont="1" applyFill="1" applyBorder="1" applyAlignment="1">
      <alignment horizontal="center" vertical="center" wrapText="1"/>
    </xf>
    <xf numFmtId="0" fontId="17" fillId="6" borderId="23" xfId="3" applyFont="1" applyFill="1" applyBorder="1" applyAlignment="1">
      <alignment horizontal="center" vertical="center" wrapText="1"/>
    </xf>
    <xf numFmtId="0" fontId="5" fillId="6" borderId="24" xfId="6" applyFill="1" applyBorder="1" applyAlignment="1">
      <alignment horizontal="left" vertical="center"/>
    </xf>
    <xf numFmtId="49" fontId="10" fillId="6" borderId="24" xfId="1" applyNumberFormat="1" applyFont="1" applyFill="1" applyBorder="1" applyAlignment="1">
      <alignment horizontal="center" vertical="center"/>
    </xf>
    <xf numFmtId="0" fontId="7" fillId="6" borderId="24" xfId="3" applyFont="1" applyFill="1" applyBorder="1" applyAlignment="1">
      <alignment horizontal="center" vertical="center" wrapText="1"/>
    </xf>
    <xf numFmtId="0" fontId="1" fillId="5" borderId="9" xfId="1" applyFill="1" applyBorder="1" applyAlignment="1">
      <alignment horizontal="left" vertical="top"/>
    </xf>
    <xf numFmtId="0" fontId="10" fillId="5" borderId="9" xfId="1" applyFont="1" applyFill="1" applyBorder="1" applyAlignment="1">
      <alignment horizontal="center" vertical="center"/>
    </xf>
    <xf numFmtId="0" fontId="10" fillId="5" borderId="9" xfId="8" applyFont="1" applyFill="1" applyBorder="1" applyAlignment="1">
      <alignment horizontal="center" vertical="center"/>
    </xf>
    <xf numFmtId="0" fontId="7" fillId="5" borderId="15" xfId="8" applyFont="1" applyFill="1" applyBorder="1" applyAlignment="1">
      <alignment horizontal="center" vertical="center"/>
    </xf>
    <xf numFmtId="0" fontId="17" fillId="3" borderId="64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center" vertical="center"/>
    </xf>
    <xf numFmtId="0" fontId="1" fillId="3" borderId="40" xfId="8" applyFont="1" applyFill="1" applyBorder="1" applyAlignment="1">
      <alignment horizontal="center" vertical="center"/>
    </xf>
    <xf numFmtId="0" fontId="69" fillId="0" borderId="63" xfId="2" applyFont="1" applyBorder="1" applyAlignment="1">
      <alignment horizontal="center" vertical="center"/>
    </xf>
    <xf numFmtId="49" fontId="10" fillId="3" borderId="40" xfId="1" applyNumberFormat="1" applyFont="1" applyFill="1" applyBorder="1" applyAlignment="1">
      <alignment horizontal="center" vertical="center"/>
    </xf>
    <xf numFmtId="176" fontId="11" fillId="3" borderId="27" xfId="3" applyNumberFormat="1" applyFont="1" applyFill="1" applyBorder="1" applyAlignment="1">
      <alignment horizontal="center" vertical="center"/>
    </xf>
    <xf numFmtId="49" fontId="10" fillId="3" borderId="28" xfId="1" applyNumberFormat="1" applyFont="1" applyFill="1" applyBorder="1" applyAlignment="1">
      <alignment horizontal="center" vertical="center"/>
    </xf>
    <xf numFmtId="0" fontId="11" fillId="5" borderId="41" xfId="3" applyFont="1" applyFill="1" applyBorder="1" applyAlignment="1">
      <alignment horizontal="center" vertical="center" wrapText="1"/>
    </xf>
    <xf numFmtId="0" fontId="7" fillId="5" borderId="9" xfId="1" applyFont="1" applyFill="1" applyBorder="1" applyAlignment="1">
      <alignment horizontal="left" vertical="center"/>
    </xf>
    <xf numFmtId="0" fontId="7" fillId="5" borderId="9" xfId="1" applyFont="1" applyFill="1" applyBorder="1" applyAlignment="1">
      <alignment horizontal="center" vertical="center"/>
    </xf>
    <xf numFmtId="0" fontId="7" fillId="5" borderId="24" xfId="1" applyFont="1" applyFill="1" applyBorder="1" applyAlignment="1">
      <alignment horizontal="left" vertical="center"/>
    </xf>
    <xf numFmtId="49" fontId="10" fillId="5" borderId="24" xfId="1" applyNumberFormat="1" applyFont="1" applyFill="1" applyBorder="1" applyAlignment="1">
      <alignment horizontal="center" vertical="center"/>
    </xf>
    <xf numFmtId="0" fontId="7" fillId="5" borderId="24" xfId="1" applyFont="1" applyFill="1" applyBorder="1" applyAlignment="1">
      <alignment horizontal="center" vertical="center"/>
    </xf>
    <xf numFmtId="0" fontId="7" fillId="5" borderId="24" xfId="3" applyFont="1" applyFill="1" applyBorder="1" applyAlignment="1">
      <alignment horizontal="center" vertical="center" wrapText="1"/>
    </xf>
    <xf numFmtId="0" fontId="29" fillId="0" borderId="63" xfId="2" applyFont="1" applyBorder="1" applyAlignment="1">
      <alignment horizontal="center" vertical="center"/>
    </xf>
    <xf numFmtId="0" fontId="71" fillId="6" borderId="15" xfId="0" applyFont="1" applyFill="1" applyBorder="1"/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5" fillId="5" borderId="15" xfId="4" applyFill="1" applyBorder="1" applyAlignment="1">
      <alignment horizontal="center" vertical="center"/>
    </xf>
    <xf numFmtId="0" fontId="68" fillId="0" borderId="15" xfId="0" applyFont="1" applyBorder="1"/>
    <xf numFmtId="0" fontId="56" fillId="0" borderId="15" xfId="0" applyFont="1" applyBorder="1"/>
    <xf numFmtId="0" fontId="11" fillId="3" borderId="42" xfId="3" applyFont="1" applyFill="1" applyBorder="1" applyAlignment="1">
      <alignment horizontal="center" vertical="center" wrapText="1"/>
    </xf>
    <xf numFmtId="0" fontId="17" fillId="3" borderId="42" xfId="3" applyFont="1" applyFill="1" applyBorder="1" applyAlignment="1">
      <alignment horizontal="center" vertical="center" wrapText="1"/>
    </xf>
    <xf numFmtId="0" fontId="11" fillId="3" borderId="73" xfId="3" applyFont="1" applyFill="1" applyBorder="1" applyAlignment="1">
      <alignment horizontal="center" vertical="center" wrapText="1"/>
    </xf>
    <xf numFmtId="0" fontId="1" fillId="3" borderId="28" xfId="1" applyFill="1" applyBorder="1" applyAlignment="1">
      <alignment horizontal="left" vertical="top"/>
    </xf>
    <xf numFmtId="0" fontId="10" fillId="3" borderId="28" xfId="1" applyFont="1" applyFill="1" applyBorder="1" applyAlignment="1">
      <alignment horizontal="center" vertical="center"/>
    </xf>
    <xf numFmtId="0" fontId="10" fillId="3" borderId="28" xfId="8" applyFont="1" applyFill="1" applyBorder="1" applyAlignment="1">
      <alignment horizontal="center" vertical="center"/>
    </xf>
    <xf numFmtId="0" fontId="73" fillId="6" borderId="15" xfId="2" applyFont="1" applyFill="1" applyBorder="1" applyAlignment="1">
      <alignment horizontal="left"/>
    </xf>
    <xf numFmtId="0" fontId="73" fillId="6" borderId="15" xfId="10" applyFont="1" applyFill="1" applyBorder="1" applyAlignment="1">
      <alignment horizontal="left" vertical="center"/>
    </xf>
    <xf numFmtId="0" fontId="7" fillId="5" borderId="29" xfId="3" applyFont="1" applyFill="1" applyBorder="1" applyAlignment="1">
      <alignment horizontal="center" vertical="center"/>
    </xf>
    <xf numFmtId="0" fontId="7" fillId="5" borderId="29" xfId="6" applyFont="1" applyFill="1" applyBorder="1" applyAlignment="1">
      <alignment horizontal="center" vertical="center"/>
    </xf>
    <xf numFmtId="0" fontId="7" fillId="5" borderId="29" xfId="3" applyFont="1" applyFill="1" applyBorder="1" applyAlignment="1">
      <alignment horizontal="center" vertical="center" wrapText="1"/>
    </xf>
    <xf numFmtId="0" fontId="7" fillId="5" borderId="81" xfId="3" applyFont="1" applyFill="1" applyBorder="1" applyAlignment="1">
      <alignment horizontal="center" vertical="center" wrapText="1"/>
    </xf>
    <xf numFmtId="0" fontId="11" fillId="6" borderId="42" xfId="3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left" vertical="center"/>
    </xf>
    <xf numFmtId="0" fontId="11" fillId="6" borderId="82" xfId="3" applyFont="1" applyFill="1" applyBorder="1" applyAlignment="1">
      <alignment horizontal="center" vertical="center" wrapText="1"/>
    </xf>
    <xf numFmtId="0" fontId="7" fillId="6" borderId="24" xfId="1" applyFont="1" applyFill="1" applyBorder="1" applyAlignment="1">
      <alignment horizontal="left" vertical="center"/>
    </xf>
    <xf numFmtId="0" fontId="7" fillId="6" borderId="24" xfId="1" applyFont="1" applyFill="1" applyBorder="1" applyAlignment="1">
      <alignment horizontal="center" vertical="center"/>
    </xf>
    <xf numFmtId="0" fontId="61" fillId="6" borderId="44" xfId="2" applyFont="1" applyFill="1" applyBorder="1" applyAlignment="1">
      <alignment horizontal="center"/>
    </xf>
    <xf numFmtId="0" fontId="45" fillId="6" borderId="38" xfId="1" applyFont="1" applyFill="1" applyBorder="1" applyAlignment="1">
      <alignment horizontal="left" vertical="center"/>
    </xf>
    <xf numFmtId="49" fontId="45" fillId="6" borderId="38" xfId="1" applyNumberFormat="1" applyFont="1" applyFill="1" applyBorder="1" applyAlignment="1">
      <alignment horizontal="center" vertical="center"/>
    </xf>
    <xf numFmtId="0" fontId="45" fillId="6" borderId="38" xfId="2" applyFont="1" applyFill="1" applyBorder="1" applyAlignment="1">
      <alignment horizontal="center"/>
    </xf>
    <xf numFmtId="0" fontId="45" fillId="5" borderId="43" xfId="2" applyFont="1" applyFill="1" applyBorder="1" applyAlignment="1">
      <alignment horizontal="center"/>
    </xf>
    <xf numFmtId="0" fontId="45" fillId="6" borderId="43" xfId="2" applyFont="1" applyFill="1" applyBorder="1" applyAlignment="1">
      <alignment horizontal="center"/>
    </xf>
    <xf numFmtId="0" fontId="53" fillId="6" borderId="50" xfId="2" applyFont="1" applyFill="1" applyBorder="1" applyAlignment="1">
      <alignment horizontal="center"/>
    </xf>
    <xf numFmtId="0" fontId="5" fillId="6" borderId="9" xfId="6" applyFont="1" applyFill="1" applyBorder="1" applyAlignment="1">
      <alignment horizontal="left" vertical="center"/>
    </xf>
    <xf numFmtId="49" fontId="45" fillId="6" borderId="9" xfId="1" applyNumberFormat="1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 wrapText="1"/>
    </xf>
    <xf numFmtId="0" fontId="53" fillId="6" borderId="9" xfId="3" applyFont="1" applyFill="1" applyBorder="1" applyAlignment="1">
      <alignment horizontal="center" vertical="center" wrapText="1"/>
    </xf>
    <xf numFmtId="0" fontId="5" fillId="6" borderId="15" xfId="6" applyFont="1" applyFill="1" applyBorder="1" applyAlignment="1">
      <alignment horizontal="left" vertical="center"/>
    </xf>
    <xf numFmtId="0" fontId="17" fillId="6" borderId="23" xfId="4" applyFont="1" applyFill="1" applyBorder="1" applyAlignment="1">
      <alignment horizontal="center" vertical="center"/>
    </xf>
    <xf numFmtId="0" fontId="5" fillId="6" borderId="24" xfId="6" applyFont="1" applyFill="1" applyBorder="1" applyAlignment="1">
      <alignment horizontal="left" vertical="center"/>
    </xf>
    <xf numFmtId="49" fontId="45" fillId="6" borderId="24" xfId="1" applyNumberFormat="1" applyFont="1" applyFill="1" applyBorder="1" applyAlignment="1">
      <alignment horizontal="center" vertical="center"/>
    </xf>
    <xf numFmtId="0" fontId="53" fillId="6" borderId="24" xfId="3" applyFont="1" applyFill="1" applyBorder="1" applyAlignment="1">
      <alignment horizontal="center" vertical="center" wrapText="1"/>
    </xf>
    <xf numFmtId="0" fontId="7" fillId="0" borderId="15" xfId="3" applyFont="1" applyBorder="1" applyAlignment="1">
      <alignment horizontal="center" vertical="center"/>
    </xf>
    <xf numFmtId="0" fontId="7" fillId="0" borderId="15" xfId="3" applyFont="1" applyBorder="1" applyAlignment="1">
      <alignment horizontal="left" vertical="top"/>
    </xf>
    <xf numFmtId="0" fontId="17" fillId="3" borderId="14" xfId="4" applyFont="1" applyFill="1" applyBorder="1" applyAlignment="1">
      <alignment horizontal="center" vertical="center"/>
    </xf>
    <xf numFmtId="0" fontId="17" fillId="0" borderId="14" xfId="4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9" xfId="3" applyFont="1" applyBorder="1" applyAlignment="1">
      <alignment horizontal="left" vertical="top"/>
    </xf>
    <xf numFmtId="0" fontId="17" fillId="0" borderId="8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7" fillId="7" borderId="23" xfId="3" applyFont="1" applyFill="1" applyBorder="1" applyAlignment="1">
      <alignment horizontal="center" vertical="center" wrapText="1"/>
    </xf>
    <xf numFmtId="0" fontId="1" fillId="7" borderId="24" xfId="1" applyFill="1" applyBorder="1" applyAlignment="1">
      <alignment horizontal="left" vertical="top"/>
    </xf>
    <xf numFmtId="49" fontId="10" fillId="7" borderId="24" xfId="1" applyNumberFormat="1" applyFont="1" applyFill="1" applyBorder="1" applyAlignment="1">
      <alignment horizontal="center" vertical="center"/>
    </xf>
    <xf numFmtId="0" fontId="10" fillId="7" borderId="24" xfId="1" applyFont="1" applyFill="1" applyBorder="1" applyAlignment="1">
      <alignment horizontal="center" vertical="center"/>
    </xf>
    <xf numFmtId="0" fontId="10" fillId="7" borderId="24" xfId="8" applyFont="1" applyFill="1" applyBorder="1" applyAlignment="1">
      <alignment horizontal="center" vertical="center"/>
    </xf>
    <xf numFmtId="0" fontId="17" fillId="7" borderId="14" xfId="3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left" vertical="top"/>
    </xf>
    <xf numFmtId="49" fontId="10" fillId="7" borderId="15" xfId="1" applyNumberFormat="1" applyFont="1" applyFill="1" applyBorder="1" applyAlignment="1">
      <alignment horizontal="center" vertical="center"/>
    </xf>
    <xf numFmtId="0" fontId="10" fillId="7" borderId="15" xfId="1" applyFont="1" applyFill="1" applyBorder="1" applyAlignment="1">
      <alignment horizontal="center" vertical="center"/>
    </xf>
    <xf numFmtId="0" fontId="7" fillId="7" borderId="15" xfId="8" applyFont="1" applyFill="1" applyBorder="1" applyAlignment="1">
      <alignment horizontal="center" vertical="center"/>
    </xf>
    <xf numFmtId="0" fontId="24" fillId="7" borderId="15" xfId="2" applyFont="1" applyFill="1" applyBorder="1" applyAlignment="1">
      <alignment horizontal="center" vertical="center"/>
    </xf>
    <xf numFmtId="0" fontId="17" fillId="7" borderId="14" xfId="9" applyFont="1" applyFill="1" applyBorder="1" applyAlignment="1">
      <alignment horizontal="center" vertical="center"/>
    </xf>
    <xf numFmtId="0" fontId="10" fillId="7" borderId="15" xfId="8" applyFont="1" applyFill="1" applyBorder="1" applyAlignment="1">
      <alignment horizontal="center" vertical="center"/>
    </xf>
    <xf numFmtId="0" fontId="5" fillId="7" borderId="15" xfId="1" applyFont="1" applyFill="1" applyBorder="1" applyAlignment="1">
      <alignment horizontal="left" vertical="top"/>
    </xf>
    <xf numFmtId="49" fontId="7" fillId="7" borderId="15" xfId="1" applyNumberFormat="1" applyFont="1" applyFill="1" applyBorder="1" applyAlignment="1">
      <alignment horizontal="center" vertical="center"/>
    </xf>
    <xf numFmtId="0" fontId="7" fillId="7" borderId="15" xfId="1" applyFont="1" applyFill="1" applyBorder="1" applyAlignment="1">
      <alignment horizontal="center" vertical="center"/>
    </xf>
    <xf numFmtId="0" fontId="11" fillId="5" borderId="8" xfId="3" applyFont="1" applyFill="1" applyBorder="1" applyAlignment="1">
      <alignment horizontal="center" vertical="center"/>
    </xf>
    <xf numFmtId="0" fontId="17" fillId="5" borderId="14" xfId="3" applyFont="1" applyFill="1" applyBorder="1" applyAlignment="1">
      <alignment horizontal="center" vertical="center"/>
    </xf>
    <xf numFmtId="0" fontId="17" fillId="3" borderId="14" xfId="3" applyFont="1" applyFill="1" applyBorder="1" applyAlignment="1">
      <alignment horizontal="center" vertical="center"/>
    </xf>
    <xf numFmtId="0" fontId="17" fillId="4" borderId="23" xfId="3" applyFont="1" applyFill="1" applyBorder="1" applyAlignment="1">
      <alignment horizontal="center" vertical="center"/>
    </xf>
    <xf numFmtId="0" fontId="17" fillId="7" borderId="42" xfId="3" applyFont="1" applyFill="1" applyBorder="1" applyAlignment="1">
      <alignment horizontal="center" vertical="center" wrapText="1"/>
    </xf>
    <xf numFmtId="0" fontId="17" fillId="5" borderId="42" xfId="3" applyFont="1" applyFill="1" applyBorder="1" applyAlignment="1">
      <alignment horizontal="center" vertical="center" wrapText="1"/>
    </xf>
    <xf numFmtId="0" fontId="17" fillId="6" borderId="42" xfId="3" applyFont="1" applyFill="1" applyBorder="1" applyAlignment="1">
      <alignment horizontal="center" vertical="center" wrapText="1"/>
    </xf>
    <xf numFmtId="49" fontId="7" fillId="3" borderId="9" xfId="1" applyNumberFormat="1" applyFont="1" applyFill="1" applyBorder="1" applyAlignment="1">
      <alignment horizontal="center" vertical="center"/>
    </xf>
    <xf numFmtId="0" fontId="17" fillId="3" borderId="82" xfId="3" applyFont="1" applyFill="1" applyBorder="1" applyAlignment="1">
      <alignment horizontal="center" vertical="center" wrapText="1"/>
    </xf>
    <xf numFmtId="0" fontId="11" fillId="6" borderId="14" xfId="3" applyFont="1" applyFill="1" applyBorder="1" applyAlignment="1">
      <alignment horizontal="center" vertical="center"/>
    </xf>
    <xf numFmtId="0" fontId="5" fillId="7" borderId="15" xfId="8" applyFont="1" applyFill="1" applyBorder="1" applyAlignment="1">
      <alignment horizontal="center" vertical="center"/>
    </xf>
    <xf numFmtId="0" fontId="11" fillId="7" borderId="14" xfId="3" applyFont="1" applyFill="1" applyBorder="1" applyAlignment="1">
      <alignment horizontal="center" vertical="center" wrapText="1"/>
    </xf>
    <xf numFmtId="0" fontId="1" fillId="7" borderId="38" xfId="1" applyFill="1" applyBorder="1" applyAlignment="1">
      <alignment horizontal="left" vertical="top"/>
    </xf>
    <xf numFmtId="0" fontId="7" fillId="7" borderId="15" xfId="3" applyFont="1" applyFill="1" applyBorder="1" applyAlignment="1">
      <alignment horizontal="center" vertical="center" wrapText="1"/>
    </xf>
    <xf numFmtId="0" fontId="82" fillId="6" borderId="42" xfId="3" applyFont="1" applyFill="1" applyBorder="1" applyAlignment="1">
      <alignment horizontal="center" vertical="center" wrapText="1"/>
    </xf>
    <xf numFmtId="0" fontId="81" fillId="6" borderId="15" xfId="1" applyFont="1" applyFill="1" applyBorder="1" applyAlignment="1">
      <alignment horizontal="left" vertical="top"/>
    </xf>
    <xf numFmtId="0" fontId="81" fillId="6" borderId="15" xfId="1" applyFont="1" applyFill="1" applyBorder="1" applyAlignment="1">
      <alignment horizontal="center" vertical="center"/>
    </xf>
    <xf numFmtId="0" fontId="81" fillId="6" borderId="15" xfId="8" applyFont="1" applyFill="1" applyBorder="1" applyAlignment="1">
      <alignment horizontal="center" vertical="center"/>
    </xf>
    <xf numFmtId="0" fontId="83" fillId="0" borderId="15" xfId="2" applyFont="1" applyBorder="1" applyAlignment="1">
      <alignment horizontal="center"/>
    </xf>
    <xf numFmtId="0" fontId="23" fillId="5" borderId="15" xfId="4" applyFont="1" applyFill="1" applyBorder="1" applyAlignment="1">
      <alignment horizontal="center" vertical="center" wrapText="1"/>
    </xf>
    <xf numFmtId="0" fontId="16" fillId="5" borderId="15" xfId="2" applyFont="1" applyFill="1" applyBorder="1" applyAlignment="1">
      <alignment horizontal="center" vertical="center" wrapText="1"/>
    </xf>
    <xf numFmtId="0" fontId="16" fillId="5" borderId="21" xfId="2" applyFont="1" applyFill="1" applyBorder="1" applyAlignment="1">
      <alignment horizontal="center" vertical="center" wrapText="1"/>
    </xf>
    <xf numFmtId="0" fontId="7" fillId="5" borderId="83" xfId="3" applyFont="1" applyFill="1" applyBorder="1" applyAlignment="1">
      <alignment horizontal="center" vertical="center" wrapText="1"/>
    </xf>
    <xf numFmtId="0" fontId="23" fillId="5" borderId="24" xfId="4" applyFont="1" applyFill="1" applyBorder="1" applyAlignment="1">
      <alignment horizontal="center" vertical="center" wrapText="1"/>
    </xf>
    <xf numFmtId="0" fontId="16" fillId="5" borderId="24" xfId="2" applyFont="1" applyFill="1" applyBorder="1" applyAlignment="1">
      <alignment horizontal="center" vertical="center" wrapText="1"/>
    </xf>
    <xf numFmtId="0" fontId="16" fillId="5" borderId="25" xfId="2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17" fillId="0" borderId="23" xfId="4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0" fillId="0" borderId="16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0" xfId="0" applyAlignment="1">
      <alignment vertical="top"/>
    </xf>
    <xf numFmtId="0" fontId="0" fillId="0" borderId="30" xfId="0" applyBorder="1" applyAlignment="1">
      <alignment vertical="top"/>
    </xf>
    <xf numFmtId="0" fontId="0" fillId="0" borderId="31" xfId="0" applyBorder="1" applyAlignment="1">
      <alignment vertical="top"/>
    </xf>
    <xf numFmtId="0" fontId="0" fillId="0" borderId="32" xfId="0" applyBorder="1" applyAlignment="1">
      <alignment vertical="top"/>
    </xf>
    <xf numFmtId="177" fontId="7" fillId="3" borderId="28" xfId="1" applyNumberFormat="1" applyFont="1" applyFill="1" applyBorder="1" applyAlignment="1">
      <alignment horizontal="left" vertical="center"/>
    </xf>
    <xf numFmtId="176" fontId="7" fillId="3" borderId="28" xfId="1" applyNumberFormat="1" applyFont="1" applyFill="1" applyBorder="1" applyAlignment="1">
      <alignment horizontal="center" vertical="center"/>
    </xf>
    <xf numFmtId="0" fontId="0" fillId="0" borderId="85" xfId="0" applyBorder="1" applyAlignment="1">
      <alignment vertical="top"/>
    </xf>
    <xf numFmtId="0" fontId="0" fillId="0" borderId="86" xfId="0" applyBorder="1" applyAlignment="1">
      <alignment vertical="top"/>
    </xf>
    <xf numFmtId="0" fontId="0" fillId="0" borderId="87" xfId="0" applyBorder="1" applyAlignment="1">
      <alignment vertical="top"/>
    </xf>
    <xf numFmtId="0" fontId="56" fillId="6" borderId="15" xfId="1" applyFont="1" applyFill="1" applyBorder="1" applyAlignment="1">
      <alignment horizontal="left"/>
    </xf>
    <xf numFmtId="0" fontId="11" fillId="6" borderId="51" xfId="3" applyFont="1" applyFill="1" applyBorder="1" applyAlignment="1">
      <alignment horizontal="center" vertical="center" wrapText="1"/>
    </xf>
    <xf numFmtId="0" fontId="11" fillId="6" borderId="84" xfId="3" applyFont="1" applyFill="1" applyBorder="1" applyAlignment="1">
      <alignment horizontal="center" vertical="center" wrapText="1"/>
    </xf>
    <xf numFmtId="0" fontId="56" fillId="6" borderId="24" xfId="1" applyFont="1" applyFill="1" applyBorder="1" applyAlignment="1">
      <alignment horizontal="left"/>
    </xf>
    <xf numFmtId="0" fontId="23" fillId="5" borderId="46" xfId="4" applyFont="1" applyFill="1" applyBorder="1" applyAlignment="1">
      <alignment horizontal="center" vertical="center" wrapText="1"/>
    </xf>
    <xf numFmtId="0" fontId="16" fillId="5" borderId="47" xfId="2" applyFont="1" applyFill="1" applyBorder="1" applyAlignment="1">
      <alignment horizontal="center" vertical="center" wrapText="1"/>
    </xf>
    <xf numFmtId="0" fontId="16" fillId="5" borderId="48" xfId="2" applyFont="1" applyFill="1" applyBorder="1" applyAlignment="1">
      <alignment horizontal="center" vertical="center" wrapText="1"/>
    </xf>
    <xf numFmtId="0" fontId="0" fillId="5" borderId="16" xfId="0" applyFill="1" applyBorder="1" applyAlignment="1"/>
    <xf numFmtId="0" fontId="0" fillId="5" borderId="17" xfId="0" applyFill="1" applyBorder="1" applyAlignment="1"/>
    <xf numFmtId="0" fontId="0" fillId="5" borderId="18" xfId="0" applyFill="1" applyBorder="1" applyAlignment="1"/>
    <xf numFmtId="0" fontId="0" fillId="5" borderId="19" xfId="0" applyFill="1" applyBorder="1" applyAlignment="1"/>
    <xf numFmtId="0" fontId="0" fillId="5" borderId="20" xfId="0" applyFill="1" applyBorder="1" applyAlignment="1"/>
    <xf numFmtId="0" fontId="10" fillId="3" borderId="9" xfId="8" applyFont="1" applyFill="1" applyBorder="1" applyAlignment="1">
      <alignment horizontal="center" vertical="center"/>
    </xf>
    <xf numFmtId="0" fontId="23" fillId="5" borderId="34" xfId="4" applyFont="1" applyFill="1" applyBorder="1" applyAlignment="1">
      <alignment horizontal="center" vertical="center" wrapText="1"/>
    </xf>
    <xf numFmtId="0" fontId="23" fillId="5" borderId="35" xfId="4" applyFont="1" applyFill="1" applyBorder="1" applyAlignment="1">
      <alignment horizontal="center" vertical="center" wrapText="1"/>
    </xf>
    <xf numFmtId="0" fontId="23" fillId="5" borderId="36" xfId="4" applyFont="1" applyFill="1" applyBorder="1" applyAlignment="1">
      <alignment horizontal="center" vertical="center" wrapText="1"/>
    </xf>
    <xf numFmtId="0" fontId="0" fillId="5" borderId="0" xfId="0" applyFill="1" applyBorder="1" applyAlignment="1"/>
    <xf numFmtId="0" fontId="11" fillId="3" borderId="82" xfId="3" applyFont="1" applyFill="1" applyBorder="1" applyAlignment="1">
      <alignment horizontal="center" vertical="center" wrapText="1"/>
    </xf>
    <xf numFmtId="0" fontId="11" fillId="3" borderId="41" xfId="3" applyFont="1" applyFill="1" applyBorder="1" applyAlignment="1">
      <alignment horizontal="center" vertical="center" wrapText="1"/>
    </xf>
    <xf numFmtId="0" fontId="17" fillId="0" borderId="37" xfId="3" applyFont="1" applyBorder="1" applyAlignment="1">
      <alignment horizontal="center" vertical="center" wrapText="1"/>
    </xf>
    <xf numFmtId="0" fontId="1" fillId="0" borderId="38" xfId="1" applyBorder="1" applyAlignment="1">
      <alignment horizontal="left" vertical="top"/>
    </xf>
    <xf numFmtId="49" fontId="10" fillId="0" borderId="38" xfId="1" applyNumberFormat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7" fillId="0" borderId="38" xfId="8" applyFont="1" applyBorder="1" applyAlignment="1">
      <alignment horizontal="center" vertical="center"/>
    </xf>
    <xf numFmtId="0" fontId="17" fillId="5" borderId="83" xfId="3" applyFont="1" applyFill="1" applyBorder="1" applyAlignment="1">
      <alignment horizontal="center" vertical="center" wrapText="1"/>
    </xf>
    <xf numFmtId="0" fontId="1" fillId="5" borderId="80" xfId="1" applyFill="1" applyBorder="1" applyAlignment="1">
      <alignment horizontal="left" vertical="top"/>
    </xf>
    <xf numFmtId="0" fontId="10" fillId="5" borderId="80" xfId="1" applyFont="1" applyFill="1" applyBorder="1" applyAlignment="1">
      <alignment horizontal="center" vertical="center"/>
    </xf>
    <xf numFmtId="0" fontId="10" fillId="5" borderId="80" xfId="8" applyFont="1" applyFill="1" applyBorder="1" applyAlignment="1">
      <alignment horizontal="center" vertical="center"/>
    </xf>
    <xf numFmtId="0" fontId="7" fillId="6" borderId="15" xfId="8" applyFont="1" applyFill="1" applyBorder="1" applyAlignment="1">
      <alignment horizontal="center" vertical="center"/>
    </xf>
    <xf numFmtId="0" fontId="17" fillId="0" borderId="41" xfId="4" applyFont="1" applyBorder="1" applyAlignment="1">
      <alignment horizontal="center" vertical="center"/>
    </xf>
    <xf numFmtId="0" fontId="17" fillId="0" borderId="42" xfId="4" applyFont="1" applyBorder="1" applyAlignment="1">
      <alignment horizontal="center" vertical="center"/>
    </xf>
    <xf numFmtId="0" fontId="17" fillId="3" borderId="42" xfId="4" applyFont="1" applyFill="1" applyBorder="1" applyAlignment="1">
      <alignment horizontal="center" vertical="center"/>
    </xf>
    <xf numFmtId="0" fontId="17" fillId="3" borderId="64" xfId="4" applyFont="1" applyFill="1" applyBorder="1" applyAlignment="1">
      <alignment horizontal="center" vertical="center"/>
    </xf>
    <xf numFmtId="0" fontId="7" fillId="0" borderId="40" xfId="3" applyFont="1" applyBorder="1" applyAlignment="1">
      <alignment horizontal="left" vertical="top"/>
    </xf>
    <xf numFmtId="0" fontId="17" fillId="3" borderId="23" xfId="4" applyFont="1" applyFill="1" applyBorder="1" applyAlignment="1">
      <alignment horizontal="center" vertical="center"/>
    </xf>
    <xf numFmtId="0" fontId="7" fillId="0" borderId="24" xfId="3" applyFont="1" applyBorder="1" applyAlignment="1">
      <alignment horizontal="left" vertical="top"/>
    </xf>
    <xf numFmtId="0" fontId="7" fillId="0" borderId="15" xfId="3" applyFont="1" applyFill="1" applyBorder="1" applyAlignment="1">
      <alignment horizontal="center" vertical="center"/>
    </xf>
    <xf numFmtId="177" fontId="7" fillId="5" borderId="15" xfId="1" applyNumberFormat="1" applyFont="1" applyFill="1" applyBorder="1" applyAlignment="1">
      <alignment horizontal="left" vertical="center"/>
    </xf>
    <xf numFmtId="0" fontId="23" fillId="7" borderId="15" xfId="4" applyFont="1" applyFill="1" applyBorder="1" applyAlignment="1">
      <alignment horizontal="center" vertical="center" wrapText="1"/>
    </xf>
    <xf numFmtId="0" fontId="16" fillId="7" borderId="15" xfId="2" applyFont="1" applyFill="1" applyBorder="1" applyAlignment="1">
      <alignment horizontal="center" vertical="center" wrapText="1"/>
    </xf>
    <xf numFmtId="0" fontId="16" fillId="7" borderId="21" xfId="2" applyFont="1" applyFill="1" applyBorder="1" applyAlignment="1">
      <alignment horizontal="center" vertical="center" wrapText="1"/>
    </xf>
    <xf numFmtId="0" fontId="23" fillId="5" borderId="15" xfId="4" applyFont="1" applyFill="1" applyBorder="1" applyAlignment="1">
      <alignment horizontal="center" vertical="center" wrapText="1"/>
    </xf>
    <xf numFmtId="0" fontId="16" fillId="5" borderId="15" xfId="2" applyFont="1" applyFill="1" applyBorder="1" applyAlignment="1">
      <alignment horizontal="center" vertical="center" wrapText="1"/>
    </xf>
    <xf numFmtId="0" fontId="16" fillId="5" borderId="21" xfId="2" applyFont="1" applyFill="1" applyBorder="1" applyAlignment="1">
      <alignment horizontal="center" vertical="center" wrapText="1"/>
    </xf>
    <xf numFmtId="0" fontId="21" fillId="3" borderId="15" xfId="4" applyFont="1" applyFill="1" applyBorder="1" applyAlignment="1">
      <alignment horizontal="center" vertical="center" wrapText="1"/>
    </xf>
    <xf numFmtId="0" fontId="23" fillId="3" borderId="15" xfId="4" applyFont="1" applyFill="1" applyBorder="1" applyAlignment="1">
      <alignment horizontal="center" vertical="center" wrapText="1"/>
    </xf>
    <xf numFmtId="0" fontId="23" fillId="3" borderId="21" xfId="4" applyFont="1" applyFill="1" applyBorder="1" applyAlignment="1">
      <alignment horizontal="center" vertical="center" wrapText="1"/>
    </xf>
    <xf numFmtId="0" fontId="53" fillId="7" borderId="77" xfId="4" applyFont="1" applyFill="1" applyBorder="1" applyAlignment="1">
      <alignment horizontal="center" vertical="center" wrapText="1"/>
    </xf>
    <xf numFmtId="0" fontId="23" fillId="7" borderId="78" xfId="4" applyFont="1" applyFill="1" applyBorder="1" applyAlignment="1">
      <alignment horizontal="center" vertical="center" wrapText="1"/>
    </xf>
    <xf numFmtId="0" fontId="23" fillId="7" borderId="79" xfId="4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vertical="center" wrapText="1"/>
    </xf>
    <xf numFmtId="0" fontId="4" fillId="0" borderId="9" xfId="2" applyBorder="1" applyAlignment="1">
      <alignment vertical="center" wrapText="1"/>
    </xf>
    <xf numFmtId="0" fontId="4" fillId="0" borderId="33" xfId="2" applyBorder="1" applyAlignment="1">
      <alignment vertical="center" wrapText="1"/>
    </xf>
    <xf numFmtId="0" fontId="53" fillId="7" borderId="15" xfId="4" applyFont="1" applyFill="1" applyBorder="1" applyAlignment="1">
      <alignment horizontal="center" vertical="center" wrapText="1"/>
    </xf>
    <xf numFmtId="0" fontId="53" fillId="7" borderId="21" xfId="4" applyFont="1" applyFill="1" applyBorder="1" applyAlignment="1">
      <alignment horizontal="center" vertical="center" wrapText="1"/>
    </xf>
    <xf numFmtId="0" fontId="63" fillId="7" borderId="15" xfId="0" applyFont="1" applyFill="1" applyBorder="1" applyAlignment="1">
      <alignment horizontal="center" vertical="center" wrapText="1"/>
    </xf>
    <xf numFmtId="0" fontId="63" fillId="7" borderId="21" xfId="0" applyFont="1" applyFill="1" applyBorder="1" applyAlignment="1">
      <alignment horizontal="center" vertical="center" wrapText="1"/>
    </xf>
    <xf numFmtId="0" fontId="4" fillId="3" borderId="15" xfId="2" applyFill="1" applyBorder="1" applyAlignment="1">
      <alignment horizontal="center" vertical="center" wrapText="1"/>
    </xf>
    <xf numFmtId="0" fontId="4" fillId="3" borderId="21" xfId="2" applyFill="1" applyBorder="1" applyAlignment="1">
      <alignment horizontal="center" vertical="center" wrapText="1"/>
    </xf>
    <xf numFmtId="0" fontId="4" fillId="5" borderId="15" xfId="2" applyFill="1" applyBorder="1" applyAlignment="1">
      <alignment horizontal="center" vertical="center" wrapText="1"/>
    </xf>
    <xf numFmtId="0" fontId="4" fillId="5" borderId="21" xfId="2" applyFill="1" applyBorder="1" applyAlignment="1">
      <alignment horizontal="center" vertical="center" wrapText="1"/>
    </xf>
    <xf numFmtId="0" fontId="7" fillId="3" borderId="26" xfId="3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23" fillId="7" borderId="34" xfId="4" applyFont="1" applyFill="1" applyBorder="1" applyAlignment="1">
      <alignment horizontal="center" vertical="center" wrapText="1"/>
    </xf>
    <xf numFmtId="0" fontId="23" fillId="7" borderId="35" xfId="4" applyFont="1" applyFill="1" applyBorder="1" applyAlignment="1">
      <alignment horizontal="center" vertical="center" wrapText="1"/>
    </xf>
    <xf numFmtId="0" fontId="23" fillId="7" borderId="36" xfId="4" applyFont="1" applyFill="1" applyBorder="1" applyAlignment="1">
      <alignment horizontal="center" vertical="center" wrapText="1"/>
    </xf>
    <xf numFmtId="0" fontId="23" fillId="4" borderId="15" xfId="4" applyFont="1" applyFill="1" applyBorder="1" applyAlignment="1">
      <alignment horizontal="center" vertical="center" wrapText="1"/>
    </xf>
    <xf numFmtId="0" fontId="16" fillId="4" borderId="15" xfId="2" applyFont="1" applyFill="1" applyBorder="1" applyAlignment="1">
      <alignment horizontal="center" vertical="center" wrapText="1"/>
    </xf>
    <xf numFmtId="0" fontId="16" fillId="4" borderId="21" xfId="2" applyFont="1" applyFill="1" applyBorder="1" applyAlignment="1">
      <alignment horizontal="center" vertical="center" wrapText="1"/>
    </xf>
    <xf numFmtId="0" fontId="23" fillId="3" borderId="38" xfId="4" applyFont="1" applyFill="1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0" fontId="16" fillId="3" borderId="39" xfId="2" applyFont="1" applyFill="1" applyBorder="1" applyAlignment="1">
      <alignment horizontal="center" vertical="center" wrapText="1"/>
    </xf>
    <xf numFmtId="0" fontId="16" fillId="3" borderId="15" xfId="2" applyFont="1" applyFill="1" applyBorder="1" applyAlignment="1">
      <alignment horizontal="center" vertical="center" wrapText="1"/>
    </xf>
    <xf numFmtId="0" fontId="16" fillId="3" borderId="21" xfId="2" applyFont="1" applyFill="1" applyBorder="1" applyAlignment="1">
      <alignment horizontal="center" vertical="center" wrapText="1"/>
    </xf>
    <xf numFmtId="0" fontId="23" fillId="3" borderId="24" xfId="4" applyFont="1" applyFill="1" applyBorder="1" applyAlignment="1">
      <alignment horizontal="center" vertical="center" wrapText="1"/>
    </xf>
    <xf numFmtId="0" fontId="16" fillId="3" borderId="24" xfId="2" applyFont="1" applyFill="1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14" fillId="3" borderId="40" xfId="4" applyFont="1" applyFill="1" applyBorder="1" applyAlignment="1">
      <alignment horizontal="center" vertical="center" wrapText="1"/>
    </xf>
    <xf numFmtId="0" fontId="54" fillId="0" borderId="40" xfId="0" applyFont="1" applyBorder="1" applyAlignment="1">
      <alignment horizontal="center" vertical="center" wrapText="1"/>
    </xf>
    <xf numFmtId="0" fontId="54" fillId="0" borderId="55" xfId="0" applyFont="1" applyBorder="1" applyAlignment="1">
      <alignment horizontal="center" vertical="center" wrapText="1"/>
    </xf>
    <xf numFmtId="0" fontId="19" fillId="0" borderId="61" xfId="2" applyFont="1" applyBorder="1" applyAlignment="1">
      <alignment horizontal="center" vertical="center" wrapText="1"/>
    </xf>
    <xf numFmtId="0" fontId="54" fillId="0" borderId="62" xfId="0" applyFont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 wrapText="1"/>
    </xf>
    <xf numFmtId="0" fontId="54" fillId="0" borderId="9" xfId="0" applyFont="1" applyBorder="1" applyAlignment="1">
      <alignment horizontal="center" vertical="center" wrapText="1"/>
    </xf>
    <xf numFmtId="0" fontId="54" fillId="0" borderId="33" xfId="0" applyFont="1" applyBorder="1" applyAlignment="1">
      <alignment horizontal="center" vertical="center" wrapText="1"/>
    </xf>
    <xf numFmtId="0" fontId="20" fillId="0" borderId="7" xfId="3" applyFont="1" applyBorder="1" applyAlignment="1">
      <alignment horizontal="center" vertical="center" wrapText="1"/>
    </xf>
    <xf numFmtId="0" fontId="4" fillId="0" borderId="13" xfId="2" applyBorder="1" applyAlignment="1">
      <alignment vertical="center" wrapText="1"/>
    </xf>
    <xf numFmtId="0" fontId="70" fillId="5" borderId="9" xfId="4" applyFont="1" applyFill="1" applyBorder="1" applyAlignment="1">
      <alignment horizontal="center" vertical="center" wrapText="1"/>
    </xf>
    <xf numFmtId="0" fontId="26" fillId="5" borderId="9" xfId="2" applyFont="1" applyFill="1" applyBorder="1" applyAlignment="1">
      <alignment horizontal="center" vertical="center" wrapText="1"/>
    </xf>
    <xf numFmtId="0" fontId="26" fillId="5" borderId="33" xfId="2" applyFont="1" applyFill="1" applyBorder="1" applyAlignment="1">
      <alignment horizontal="center" vertical="center" wrapText="1"/>
    </xf>
    <xf numFmtId="0" fontId="14" fillId="5" borderId="15" xfId="4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3" fillId="4" borderId="24" xfId="4" applyFont="1" applyFill="1" applyBorder="1" applyAlignment="1">
      <alignment horizontal="center" vertical="center" wrapText="1"/>
    </xf>
    <xf numFmtId="0" fontId="16" fillId="4" borderId="24" xfId="2" applyFont="1" applyFill="1" applyBorder="1" applyAlignment="1">
      <alignment horizontal="center" vertical="center" wrapText="1"/>
    </xf>
    <xf numFmtId="0" fontId="16" fillId="4" borderId="25" xfId="2" applyFont="1" applyFill="1" applyBorder="1" applyAlignment="1">
      <alignment horizontal="center" vertical="center" wrapText="1"/>
    </xf>
    <xf numFmtId="0" fontId="23" fillId="3" borderId="34" xfId="4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49" fontId="10" fillId="3" borderId="29" xfId="1" applyNumberFormat="1" applyFont="1" applyFill="1" applyBorder="1" applyAlignment="1">
      <alignment horizontal="center" vertical="center" wrapText="1"/>
    </xf>
    <xf numFmtId="0" fontId="0" fillId="0" borderId="54" xfId="0" applyBorder="1" applyAlignment="1">
      <alignment wrapText="1"/>
    </xf>
    <xf numFmtId="0" fontId="0" fillId="0" borderId="80" xfId="0" applyBorder="1" applyAlignment="1">
      <alignment wrapText="1"/>
    </xf>
    <xf numFmtId="0" fontId="20" fillId="0" borderId="72" xfId="9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23" fillId="3" borderId="46" xfId="4" applyFont="1" applyFill="1" applyBorder="1" applyAlignment="1">
      <alignment horizontal="center" vertical="center" wrapText="1"/>
    </xf>
    <xf numFmtId="0" fontId="16" fillId="3" borderId="47" xfId="2" applyFont="1" applyFill="1" applyBorder="1" applyAlignment="1">
      <alignment horizontal="center" vertical="center" wrapText="1"/>
    </xf>
    <xf numFmtId="0" fontId="16" fillId="3" borderId="48" xfId="2" applyFont="1" applyFill="1" applyBorder="1" applyAlignment="1">
      <alignment horizontal="center" vertical="center" wrapText="1"/>
    </xf>
    <xf numFmtId="0" fontId="25" fillId="3" borderId="18" xfId="4" applyFont="1" applyFill="1" applyBorder="1" applyAlignment="1">
      <alignment horizontal="center" vertical="center" wrapText="1"/>
    </xf>
    <xf numFmtId="0" fontId="26" fillId="3" borderId="19" xfId="2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wrapText="1"/>
    </xf>
    <xf numFmtId="0" fontId="53" fillId="6" borderId="15" xfId="4" applyFont="1" applyFill="1" applyBorder="1" applyAlignment="1">
      <alignment horizontal="center" vertical="center" wrapText="1"/>
    </xf>
    <xf numFmtId="0" fontId="64" fillId="6" borderId="15" xfId="2" applyFont="1" applyFill="1" applyBorder="1" applyAlignment="1">
      <alignment horizontal="center" vertical="center" wrapText="1"/>
    </xf>
    <xf numFmtId="0" fontId="64" fillId="6" borderId="21" xfId="2" applyFont="1" applyFill="1" applyBorder="1" applyAlignment="1">
      <alignment horizontal="center" vertical="center" wrapText="1"/>
    </xf>
    <xf numFmtId="0" fontId="25" fillId="3" borderId="9" xfId="4" applyFont="1" applyFill="1" applyBorder="1" applyAlignment="1">
      <alignment horizontal="center" vertical="center" wrapText="1"/>
    </xf>
    <xf numFmtId="0" fontId="26" fillId="3" borderId="9" xfId="2" applyFont="1" applyFill="1" applyBorder="1" applyAlignment="1">
      <alignment horizontal="center" vertical="center" wrapText="1"/>
    </xf>
    <xf numFmtId="0" fontId="26" fillId="3" borderId="33" xfId="2" applyFont="1" applyFill="1" applyBorder="1" applyAlignment="1">
      <alignment horizontal="center" vertical="center" wrapText="1"/>
    </xf>
    <xf numFmtId="0" fontId="4" fillId="0" borderId="15" xfId="2" applyBorder="1" applyAlignment="1">
      <alignment horizontal="center" vertical="center" wrapText="1"/>
    </xf>
    <xf numFmtId="0" fontId="4" fillId="0" borderId="21" xfId="2" applyBorder="1" applyAlignment="1">
      <alignment horizontal="center" vertical="center" wrapText="1"/>
    </xf>
    <xf numFmtId="0" fontId="27" fillId="3" borderId="40" xfId="4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55" xfId="2" applyFont="1" applyFill="1" applyBorder="1" applyAlignment="1">
      <alignment horizontal="center" vertical="center" wrapText="1"/>
    </xf>
    <xf numFmtId="0" fontId="4" fillId="0" borderId="24" xfId="2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25" fillId="3" borderId="15" xfId="4" applyFont="1" applyFill="1" applyBorder="1" applyAlignment="1">
      <alignment horizontal="center" vertical="center" wrapText="1"/>
    </xf>
    <xf numFmtId="0" fontId="26" fillId="3" borderId="15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74" fillId="6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15" fillId="4" borderId="15" xfId="2" applyFont="1" applyFill="1" applyBorder="1" applyAlignment="1">
      <alignment horizontal="center" vertical="center" wrapText="1"/>
    </xf>
    <xf numFmtId="0" fontId="15" fillId="4" borderId="21" xfId="2" applyFont="1" applyFill="1" applyBorder="1" applyAlignment="1">
      <alignment horizontal="center" vertical="center" wrapText="1"/>
    </xf>
    <xf numFmtId="0" fontId="23" fillId="0" borderId="38" xfId="4" applyFont="1" applyBorder="1" applyAlignment="1">
      <alignment horizontal="center" vertical="center" wrapText="1"/>
    </xf>
    <xf numFmtId="0" fontId="16" fillId="0" borderId="38" xfId="2" applyFont="1" applyBorder="1" applyAlignment="1">
      <alignment horizontal="center" vertical="center" wrapText="1"/>
    </xf>
    <xf numFmtId="0" fontId="16" fillId="0" borderId="39" xfId="2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4" fillId="0" borderId="38" xfId="2" applyBorder="1" applyAlignment="1">
      <alignment horizontal="center" vertical="center" wrapText="1"/>
    </xf>
    <xf numFmtId="0" fontId="4" fillId="0" borderId="39" xfId="2" applyBorder="1" applyAlignment="1">
      <alignment horizontal="center" vertical="center" wrapText="1"/>
    </xf>
    <xf numFmtId="0" fontId="51" fillId="5" borderId="34" xfId="4" applyFont="1" applyFill="1" applyBorder="1" applyAlignment="1">
      <alignment horizontal="center" vertical="center" wrapText="1"/>
    </xf>
    <xf numFmtId="0" fontId="52" fillId="5" borderId="35" xfId="2" applyFont="1" applyFill="1" applyBorder="1" applyAlignment="1">
      <alignment horizontal="center" vertical="center" wrapText="1"/>
    </xf>
    <xf numFmtId="0" fontId="52" fillId="5" borderId="36" xfId="2" applyFont="1" applyFill="1" applyBorder="1" applyAlignment="1">
      <alignment horizontal="center" vertical="center" wrapText="1"/>
    </xf>
    <xf numFmtId="0" fontId="21" fillId="3" borderId="74" xfId="4" applyFont="1" applyFill="1" applyBorder="1" applyAlignment="1">
      <alignment horizontal="center" vertical="center" wrapText="1"/>
    </xf>
    <xf numFmtId="0" fontId="26" fillId="3" borderId="75" xfId="2" applyFont="1" applyFill="1" applyBorder="1" applyAlignment="1">
      <alignment horizontal="center" vertical="center" wrapText="1"/>
    </xf>
    <xf numFmtId="0" fontId="26" fillId="3" borderId="76" xfId="2" applyFont="1" applyFill="1" applyBorder="1" applyAlignment="1">
      <alignment horizontal="center" vertical="center" wrapText="1"/>
    </xf>
    <xf numFmtId="0" fontId="53" fillId="5" borderId="9" xfId="3" applyFont="1" applyFill="1" applyBorder="1" applyAlignment="1">
      <alignment horizontal="center" vertical="center" wrapText="1"/>
    </xf>
    <xf numFmtId="0" fontId="18" fillId="5" borderId="9" xfId="2" applyFont="1" applyFill="1" applyBorder="1" applyAlignment="1">
      <alignment horizontal="center" vertical="center" wrapText="1"/>
    </xf>
    <xf numFmtId="0" fontId="18" fillId="5" borderId="33" xfId="2" applyFont="1" applyFill="1" applyBorder="1" applyAlignment="1">
      <alignment horizontal="center" vertical="center" wrapText="1"/>
    </xf>
    <xf numFmtId="0" fontId="23" fillId="6" borderId="15" xfId="4" applyFont="1" applyFill="1" applyBorder="1" applyAlignment="1">
      <alignment horizontal="center" vertical="center" wrapText="1"/>
    </xf>
    <xf numFmtId="0" fontId="16" fillId="6" borderId="15" xfId="2" applyFont="1" applyFill="1" applyBorder="1" applyAlignment="1">
      <alignment horizontal="center" vertical="center" wrapText="1"/>
    </xf>
    <xf numFmtId="0" fontId="16" fillId="6" borderId="21" xfId="2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3" fillId="5" borderId="10" xfId="4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9" fillId="5" borderId="7" xfId="2" applyFont="1" applyFill="1" applyBorder="1" applyAlignment="1">
      <alignment horizontal="center" vertical="center" wrapText="1"/>
    </xf>
    <xf numFmtId="0" fontId="7" fillId="5" borderId="10" xfId="3" applyFont="1" applyFill="1" applyBorder="1" applyAlignment="1">
      <alignment horizontal="center" vertical="center" wrapText="1"/>
    </xf>
    <xf numFmtId="0" fontId="16" fillId="5" borderId="11" xfId="2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1" fillId="3" borderId="9" xfId="4" applyFont="1" applyFill="1" applyBorder="1" applyAlignment="1">
      <alignment horizontal="center" vertical="center" wrapText="1"/>
    </xf>
    <xf numFmtId="0" fontId="23" fillId="3" borderId="9" xfId="4" applyFont="1" applyFill="1" applyBorder="1" applyAlignment="1">
      <alignment horizontal="center" vertical="center" wrapText="1"/>
    </xf>
    <xf numFmtId="0" fontId="23" fillId="3" borderId="33" xfId="4" applyFont="1" applyFill="1" applyBorder="1" applyAlignment="1">
      <alignment horizontal="center" vertical="center" wrapText="1"/>
    </xf>
    <xf numFmtId="0" fontId="23" fillId="5" borderId="77" xfId="4" applyFont="1" applyFill="1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53" fillId="6" borderId="46" xfId="4" applyFont="1" applyFill="1" applyBorder="1" applyAlignment="1">
      <alignment horizontal="center" vertical="center" wrapText="1"/>
    </xf>
    <xf numFmtId="0" fontId="64" fillId="6" borderId="47" xfId="2" applyFont="1" applyFill="1" applyBorder="1" applyAlignment="1">
      <alignment horizontal="center" vertical="center" wrapText="1"/>
    </xf>
    <xf numFmtId="0" fontId="64" fillId="6" borderId="48" xfId="2" applyFont="1" applyFill="1" applyBorder="1" applyAlignment="1">
      <alignment horizontal="center" vertical="center" wrapText="1"/>
    </xf>
    <xf numFmtId="0" fontId="5" fillId="3" borderId="15" xfId="2" applyFont="1" applyFill="1" applyBorder="1" applyAlignment="1">
      <alignment horizontal="center" vertical="center" wrapText="1"/>
    </xf>
    <xf numFmtId="0" fontId="23" fillId="4" borderId="46" xfId="4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7" borderId="15" xfId="2" applyFont="1" applyFill="1" applyBorder="1" applyAlignment="1">
      <alignment horizontal="center" vertical="center" wrapText="1"/>
    </xf>
    <xf numFmtId="0" fontId="15" fillId="7" borderId="21" xfId="2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14" fillId="7" borderId="15" xfId="3" applyFont="1" applyFill="1" applyBorder="1" applyAlignment="1">
      <alignment horizontal="center" vertical="center" wrapText="1"/>
    </xf>
    <xf numFmtId="0" fontId="18" fillId="7" borderId="15" xfId="2" applyFont="1" applyFill="1" applyBorder="1" applyAlignment="1">
      <alignment horizontal="center" vertical="center" wrapText="1"/>
    </xf>
    <xf numFmtId="0" fontId="18" fillId="7" borderId="21" xfId="2" applyFont="1" applyFill="1" applyBorder="1" applyAlignment="1">
      <alignment horizontal="center" vertical="center" wrapText="1"/>
    </xf>
    <xf numFmtId="0" fontId="54" fillId="0" borderId="7" xfId="0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23" fillId="3" borderId="35" xfId="4" applyFont="1" applyFill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7" fillId="5" borderId="26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57" fillId="5" borderId="59" xfId="2" applyFont="1" applyFill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60" xfId="0" applyBorder="1" applyAlignment="1">
      <alignment wrapText="1"/>
    </xf>
    <xf numFmtId="0" fontId="0" fillId="0" borderId="53" xfId="0" applyBorder="1" applyAlignment="1">
      <alignment wrapText="1"/>
    </xf>
    <xf numFmtId="0" fontId="0" fillId="0" borderId="0" xfId="0" applyAlignment="1">
      <alignment wrapText="1"/>
    </xf>
    <xf numFmtId="0" fontId="0" fillId="0" borderId="56" xfId="0" applyBorder="1" applyAlignment="1">
      <alignment wrapText="1"/>
    </xf>
    <xf numFmtId="0" fontId="0" fillId="0" borderId="57" xfId="0" applyBorder="1" applyAlignment="1">
      <alignment wrapText="1"/>
    </xf>
    <xf numFmtId="0" fontId="0" fillId="0" borderId="52" xfId="0" applyBorder="1" applyAlignment="1">
      <alignment wrapText="1"/>
    </xf>
    <xf numFmtId="0" fontId="0" fillId="0" borderId="58" xfId="0" applyBorder="1" applyAlignment="1">
      <alignment wrapText="1"/>
    </xf>
    <xf numFmtId="0" fontId="54" fillId="5" borderId="7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22" xfId="0" applyBorder="1" applyAlignment="1">
      <alignment wrapText="1"/>
    </xf>
    <xf numFmtId="0" fontId="6" fillId="5" borderId="7" xfId="3" applyFont="1" applyFill="1" applyBorder="1" applyAlignment="1">
      <alignment horizontal="center" vertical="center" wrapText="1"/>
    </xf>
    <xf numFmtId="0" fontId="54" fillId="5" borderId="13" xfId="0" applyFont="1" applyFill="1" applyBorder="1" applyAlignment="1">
      <alignment horizontal="center" vertical="center" wrapText="1"/>
    </xf>
    <xf numFmtId="0" fontId="18" fillId="5" borderId="10" xfId="4" applyFont="1" applyFill="1" applyBorder="1" applyAlignment="1">
      <alignment horizontal="center" vertical="center" wrapText="1"/>
    </xf>
    <xf numFmtId="0" fontId="62" fillId="0" borderId="16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19" fillId="5" borderId="69" xfId="2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49" fillId="7" borderId="15" xfId="0" applyFont="1" applyFill="1" applyBorder="1" applyAlignment="1">
      <alignment horizontal="center" vertical="center" wrapText="1"/>
    </xf>
    <xf numFmtId="0" fontId="49" fillId="7" borderId="21" xfId="0" applyFont="1" applyFill="1" applyBorder="1" applyAlignment="1">
      <alignment horizontal="center" vertical="center" wrapText="1"/>
    </xf>
    <xf numFmtId="0" fontId="53" fillId="3" borderId="34" xfId="4" applyFont="1" applyFill="1" applyBorder="1" applyAlignment="1">
      <alignment horizontal="center" vertical="center" wrapText="1"/>
    </xf>
    <xf numFmtId="0" fontId="86" fillId="6" borderId="11" xfId="0" applyFont="1" applyFill="1" applyBorder="1" applyAlignment="1">
      <alignment horizontal="center" vertical="center" wrapText="1"/>
    </xf>
    <xf numFmtId="0" fontId="86" fillId="6" borderId="12" xfId="0" applyFont="1" applyFill="1" applyBorder="1" applyAlignment="1">
      <alignment horizontal="center" vertical="center" wrapText="1"/>
    </xf>
    <xf numFmtId="0" fontId="86" fillId="6" borderId="0" xfId="0" applyFont="1" applyFill="1" applyAlignment="1">
      <alignment horizontal="center" vertical="center" wrapText="1"/>
    </xf>
    <xf numFmtId="0" fontId="86" fillId="6" borderId="17" xfId="0" applyFont="1" applyFill="1" applyBorder="1" applyAlignment="1">
      <alignment horizontal="center" vertical="center" wrapText="1"/>
    </xf>
    <xf numFmtId="0" fontId="86" fillId="6" borderId="31" xfId="0" applyFont="1" applyFill="1" applyBorder="1" applyAlignment="1">
      <alignment horizontal="center" vertical="center" wrapText="1"/>
    </xf>
    <xf numFmtId="0" fontId="86" fillId="6" borderId="32" xfId="0" applyFont="1" applyFill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12" fillId="6" borderId="10" xfId="2" applyFont="1" applyFill="1" applyBorder="1" applyAlignment="1">
      <alignment horizontal="center" vertical="top" wrapText="1"/>
    </xf>
    <xf numFmtId="0" fontId="0" fillId="6" borderId="11" xfId="0" applyFill="1" applyBorder="1" applyAlignment="1">
      <alignment vertical="top" wrapText="1"/>
    </xf>
    <xf numFmtId="0" fontId="0" fillId="6" borderId="12" xfId="0" applyFill="1" applyBorder="1" applyAlignment="1">
      <alignment vertical="top" wrapText="1"/>
    </xf>
    <xf numFmtId="0" fontId="0" fillId="6" borderId="16" xfId="0" applyFill="1" applyBorder="1" applyAlignment="1">
      <alignment vertical="top" wrapText="1"/>
    </xf>
    <xf numFmtId="0" fontId="0" fillId="6" borderId="0" xfId="0" applyFill="1" applyAlignment="1">
      <alignment vertical="top" wrapText="1"/>
    </xf>
    <xf numFmtId="0" fontId="0" fillId="6" borderId="17" xfId="0" applyFill="1" applyBorder="1" applyAlignment="1">
      <alignment vertical="top" wrapText="1"/>
    </xf>
    <xf numFmtId="0" fontId="74" fillId="6" borderId="16" xfId="0" applyFont="1" applyFill="1" applyBorder="1" applyAlignment="1">
      <alignment horizontal="center" vertical="center" wrapText="1"/>
    </xf>
    <xf numFmtId="0" fontId="74" fillId="6" borderId="0" xfId="0" applyFont="1" applyFill="1" applyAlignment="1">
      <alignment horizontal="center" vertical="center" wrapText="1"/>
    </xf>
    <xf numFmtId="0" fontId="74" fillId="6" borderId="17" xfId="0" applyFont="1" applyFill="1" applyBorder="1" applyAlignment="1">
      <alignment horizontal="center" vertical="center" wrapText="1"/>
    </xf>
    <xf numFmtId="0" fontId="74" fillId="6" borderId="91" xfId="0" applyFont="1" applyFill="1" applyBorder="1" applyAlignment="1">
      <alignment horizontal="center" vertical="center" wrapText="1"/>
    </xf>
    <xf numFmtId="0" fontId="74" fillId="6" borderId="52" xfId="0" applyFont="1" applyFill="1" applyBorder="1" applyAlignment="1">
      <alignment horizontal="center" vertical="center" wrapText="1"/>
    </xf>
    <xf numFmtId="0" fontId="74" fillId="6" borderId="92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top" wrapText="1"/>
    </xf>
    <xf numFmtId="0" fontId="56" fillId="0" borderId="11" xfId="0" applyFont="1" applyBorder="1" applyAlignment="1">
      <alignment horizontal="center" vertical="top" wrapText="1"/>
    </xf>
    <xf numFmtId="0" fontId="56" fillId="0" borderId="12" xfId="0" applyFont="1" applyBorder="1" applyAlignment="1">
      <alignment horizontal="center" vertical="top" wrapText="1"/>
    </xf>
    <xf numFmtId="0" fontId="4" fillId="0" borderId="13" xfId="2" applyBorder="1" applyAlignment="1">
      <alignment horizontal="center" vertical="center" wrapText="1"/>
    </xf>
    <xf numFmtId="0" fontId="4" fillId="0" borderId="22" xfId="2" applyBorder="1" applyAlignment="1">
      <alignment horizontal="center" vertical="center" wrapText="1"/>
    </xf>
    <xf numFmtId="0" fontId="4" fillId="0" borderId="9" xfId="2" applyBorder="1" applyAlignment="1">
      <alignment horizontal="center" vertical="center" wrapText="1"/>
    </xf>
    <xf numFmtId="0" fontId="4" fillId="0" borderId="33" xfId="2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4" fillId="0" borderId="5" xfId="2" applyBorder="1" applyAlignment="1">
      <alignment vertical="center" wrapText="1"/>
    </xf>
    <xf numFmtId="0" fontId="4" fillId="0" borderId="6" xfId="2" applyBorder="1" applyAlignment="1">
      <alignment vertical="center" wrapText="1"/>
    </xf>
    <xf numFmtId="0" fontId="85" fillId="0" borderId="61" xfId="0" applyFont="1" applyBorder="1" applyAlignment="1">
      <alignment horizontal="center" vertical="center" wrapText="1"/>
    </xf>
    <xf numFmtId="0" fontId="85" fillId="0" borderId="65" xfId="0" applyFont="1" applyBorder="1" applyAlignment="1">
      <alignment horizontal="center" vertical="center" wrapText="1"/>
    </xf>
    <xf numFmtId="0" fontId="85" fillId="0" borderId="62" xfId="0" applyFont="1" applyBorder="1" applyAlignment="1">
      <alignment horizontal="center" vertical="center" wrapText="1"/>
    </xf>
    <xf numFmtId="0" fontId="0" fillId="0" borderId="74" xfId="0" applyBorder="1" applyAlignment="1">
      <alignment horizontal="center" wrapText="1"/>
    </xf>
    <xf numFmtId="0" fontId="0" fillId="0" borderId="75" xfId="0" applyBorder="1" applyAlignment="1">
      <alignment horizontal="center" wrapText="1"/>
    </xf>
    <xf numFmtId="0" fontId="0" fillId="0" borderId="76" xfId="0" applyBorder="1" applyAlignment="1">
      <alignment horizontal="center" wrapText="1"/>
    </xf>
    <xf numFmtId="0" fontId="49" fillId="0" borderId="34" xfId="0" applyFont="1" applyBorder="1" applyAlignment="1">
      <alignment horizontal="center" wrapText="1"/>
    </xf>
    <xf numFmtId="0" fontId="49" fillId="0" borderId="35" xfId="0" applyFont="1" applyBorder="1" applyAlignment="1">
      <alignment horizontal="center" wrapText="1"/>
    </xf>
    <xf numFmtId="0" fontId="49" fillId="0" borderId="36" xfId="0" applyFont="1" applyBorder="1" applyAlignment="1">
      <alignment horizontal="center" wrapText="1"/>
    </xf>
    <xf numFmtId="0" fontId="49" fillId="0" borderId="77" xfId="0" applyFont="1" applyBorder="1" applyAlignment="1">
      <alignment horizontal="center" wrapText="1"/>
    </xf>
    <xf numFmtId="0" fontId="49" fillId="0" borderId="78" xfId="0" applyFont="1" applyBorder="1" applyAlignment="1">
      <alignment horizontal="center" wrapText="1"/>
    </xf>
    <xf numFmtId="0" fontId="49" fillId="0" borderId="79" xfId="0" applyFont="1" applyBorder="1" applyAlignment="1">
      <alignment horizontal="center" wrapText="1"/>
    </xf>
    <xf numFmtId="0" fontId="0" fillId="0" borderId="88" xfId="0" applyBorder="1" applyAlignment="1">
      <alignment wrapText="1"/>
    </xf>
    <xf numFmtId="0" fontId="0" fillId="0" borderId="89" xfId="0" applyBorder="1" applyAlignment="1">
      <alignment wrapText="1"/>
    </xf>
    <xf numFmtId="0" fontId="0" fillId="0" borderId="90" xfId="0" applyBorder="1" applyAlignment="1">
      <alignment wrapText="1"/>
    </xf>
    <xf numFmtId="177" fontId="20" fillId="0" borderId="12" xfId="3" applyNumberFormat="1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32" xfId="0" applyBorder="1" applyAlignment="1">
      <alignment wrapText="1"/>
    </xf>
    <xf numFmtId="0" fontId="75" fillId="6" borderId="46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7" xfId="0" applyBorder="1" applyAlignment="1">
      <alignment wrapText="1"/>
    </xf>
    <xf numFmtId="0" fontId="0" fillId="0" borderId="48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53" fillId="6" borderId="47" xfId="4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23" fillId="6" borderId="46" xfId="4" applyFont="1" applyFill="1" applyBorder="1" applyAlignment="1">
      <alignment horizontal="center" vertical="center" wrapText="1"/>
    </xf>
    <xf numFmtId="0" fontId="16" fillId="6" borderId="47" xfId="2" applyFont="1" applyFill="1" applyBorder="1" applyAlignment="1">
      <alignment horizontal="center" vertical="center" wrapText="1"/>
    </xf>
    <xf numFmtId="0" fontId="16" fillId="6" borderId="48" xfId="2" applyFont="1" applyFill="1" applyBorder="1" applyAlignment="1">
      <alignment horizontal="center" vertical="center" wrapText="1"/>
    </xf>
    <xf numFmtId="0" fontId="0" fillId="6" borderId="16" xfId="0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7" xfId="0" applyFill="1" applyBorder="1" applyAlignment="1">
      <alignment wrapText="1"/>
    </xf>
    <xf numFmtId="0" fontId="0" fillId="6" borderId="18" xfId="0" applyFill="1" applyBorder="1" applyAlignment="1">
      <alignment wrapText="1"/>
    </xf>
    <xf numFmtId="0" fontId="0" fillId="6" borderId="19" xfId="0" applyFill="1" applyBorder="1" applyAlignment="1">
      <alignment wrapText="1"/>
    </xf>
    <xf numFmtId="0" fontId="0" fillId="6" borderId="20" xfId="0" applyFill="1" applyBorder="1" applyAlignment="1">
      <alignment wrapText="1"/>
    </xf>
    <xf numFmtId="0" fontId="63" fillId="0" borderId="47" xfId="0" applyFont="1" applyBorder="1" applyAlignment="1">
      <alignment horizontal="center" vertical="center" wrapText="1"/>
    </xf>
    <xf numFmtId="0" fontId="63" fillId="0" borderId="48" xfId="0" applyFont="1" applyBorder="1" applyAlignment="1">
      <alignment horizontal="center" vertical="center" wrapText="1"/>
    </xf>
    <xf numFmtId="0" fontId="63" fillId="0" borderId="18" xfId="0" applyFont="1" applyBorder="1" applyAlignment="1">
      <alignment horizontal="center" vertical="center" wrapText="1"/>
    </xf>
    <xf numFmtId="0" fontId="63" fillId="0" borderId="19" xfId="0" applyFont="1" applyBorder="1" applyAlignment="1">
      <alignment horizontal="center" vertical="center" wrapText="1"/>
    </xf>
    <xf numFmtId="0" fontId="63" fillId="0" borderId="20" xfId="0" applyFont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28" fillId="0" borderId="63" xfId="2" applyFont="1" applyBorder="1" applyAlignment="1">
      <alignment horizontal="center" vertical="center"/>
    </xf>
    <xf numFmtId="0" fontId="29" fillId="0" borderId="63" xfId="2" applyFont="1" applyBorder="1" applyAlignment="1">
      <alignment horizontal="center" vertical="center" wrapText="1"/>
    </xf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29" fillId="0" borderId="66" xfId="2" applyFont="1" applyBorder="1" applyAlignment="1">
      <alignment horizontal="left" vertical="center" wrapText="1"/>
    </xf>
    <xf numFmtId="0" fontId="0" fillId="0" borderId="67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29" fillId="0" borderId="69" xfId="2" applyFont="1" applyBorder="1" applyAlignment="1">
      <alignment horizontal="center"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31" fillId="0" borderId="34" xfId="2" applyFont="1" applyBorder="1" applyAlignment="1">
      <alignment horizontal="center" wrapText="1"/>
    </xf>
    <xf numFmtId="0" fontId="32" fillId="0" borderId="35" xfId="2" applyFont="1" applyBorder="1" applyAlignment="1">
      <alignment horizontal="center" wrapText="1"/>
    </xf>
    <xf numFmtId="0" fontId="32" fillId="0" borderId="42" xfId="2" applyFont="1" applyBorder="1" applyAlignment="1">
      <alignment horizontal="center" wrapText="1"/>
    </xf>
    <xf numFmtId="0" fontId="4" fillId="0" borderId="34" xfId="2" applyBorder="1" applyAlignment="1">
      <alignment wrapText="1"/>
    </xf>
    <xf numFmtId="0" fontId="4" fillId="0" borderId="35" xfId="2" applyBorder="1" applyAlignment="1">
      <alignment wrapText="1"/>
    </xf>
    <xf numFmtId="0" fontId="4" fillId="0" borderId="42" xfId="2" applyBorder="1" applyAlignment="1">
      <alignment wrapText="1"/>
    </xf>
    <xf numFmtId="0" fontId="5" fillId="0" borderId="15" xfId="2" applyFont="1" applyBorder="1" applyAlignment="1">
      <alignment wrapText="1"/>
    </xf>
    <xf numFmtId="0" fontId="5" fillId="0" borderId="34" xfId="2" applyFont="1" applyBorder="1" applyAlignment="1">
      <alignment wrapText="1"/>
    </xf>
    <xf numFmtId="0" fontId="34" fillId="4" borderId="15" xfId="2" applyFont="1" applyFill="1" applyBorder="1" applyAlignment="1">
      <alignment horizontal="center" wrapText="1"/>
    </xf>
    <xf numFmtId="0" fontId="35" fillId="4" borderId="15" xfId="2" applyFont="1" applyFill="1" applyBorder="1" applyAlignment="1">
      <alignment horizontal="center" wrapText="1"/>
    </xf>
    <xf numFmtId="0" fontId="33" fillId="0" borderId="15" xfId="2" applyFont="1" applyBorder="1" applyAlignment="1">
      <alignment horizontal="center" vertical="center" wrapText="1"/>
    </xf>
    <xf numFmtId="0" fontId="0" fillId="0" borderId="35" xfId="0" applyBorder="1" applyAlignment="1">
      <alignment wrapText="1"/>
    </xf>
    <xf numFmtId="0" fontId="0" fillId="0" borderId="42" xfId="0" applyBorder="1" applyAlignment="1">
      <alignment wrapText="1"/>
    </xf>
    <xf numFmtId="0" fontId="76" fillId="0" borderId="34" xfId="0" applyFont="1" applyBorder="1" applyAlignment="1">
      <alignment horizontal="center" vertical="center" wrapText="1"/>
    </xf>
    <xf numFmtId="0" fontId="77" fillId="0" borderId="35" xfId="0" applyFont="1" applyBorder="1" applyAlignment="1">
      <alignment horizontal="center" vertical="center" wrapText="1"/>
    </xf>
    <xf numFmtId="0" fontId="77" fillId="0" borderId="42" xfId="0" applyFont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39" fillId="5" borderId="34" xfId="10" applyFont="1" applyFill="1" applyBorder="1" applyAlignment="1">
      <alignment vertical="center" wrapText="1"/>
    </xf>
    <xf numFmtId="0" fontId="39" fillId="5" borderId="35" xfId="10" applyFont="1" applyFill="1" applyBorder="1" applyAlignment="1">
      <alignment vertical="center" wrapText="1"/>
    </xf>
    <xf numFmtId="0" fontId="39" fillId="5" borderId="42" xfId="10" applyFont="1" applyFill="1" applyBorder="1" applyAlignment="1">
      <alignment vertical="center" wrapText="1"/>
    </xf>
    <xf numFmtId="0" fontId="42" fillId="5" borderId="34" xfId="10" applyFont="1" applyFill="1" applyBorder="1" applyAlignment="1">
      <alignment vertical="center" wrapText="1"/>
    </xf>
    <xf numFmtId="0" fontId="43" fillId="5" borderId="35" xfId="2" applyFont="1" applyFill="1" applyBorder="1" applyAlignment="1">
      <alignment vertical="center" wrapText="1"/>
    </xf>
    <xf numFmtId="0" fontId="43" fillId="5" borderId="42" xfId="2" applyFont="1" applyFill="1" applyBorder="1" applyAlignment="1">
      <alignment vertical="center" wrapText="1"/>
    </xf>
    <xf numFmtId="0" fontId="42" fillId="5" borderId="34" xfId="2" applyFont="1" applyFill="1" applyBorder="1" applyAlignment="1">
      <alignment horizontal="center" vertical="center" wrapText="1"/>
    </xf>
    <xf numFmtId="0" fontId="43" fillId="5" borderId="42" xfId="2" applyFont="1" applyFill="1" applyBorder="1" applyAlignment="1">
      <alignment horizontal="center" vertical="center" wrapText="1"/>
    </xf>
    <xf numFmtId="0" fontId="36" fillId="0" borderId="34" xfId="2" applyFont="1" applyBorder="1" applyAlignment="1">
      <alignment horizontal="center" vertical="center" wrapText="1"/>
    </xf>
    <xf numFmtId="0" fontId="36" fillId="0" borderId="35" xfId="2" applyFont="1" applyBorder="1" applyAlignment="1">
      <alignment horizontal="center" vertical="center" wrapText="1"/>
    </xf>
    <xf numFmtId="0" fontId="36" fillId="0" borderId="42" xfId="2" applyFont="1" applyBorder="1" applyAlignment="1">
      <alignment horizontal="center" vertical="center" wrapText="1"/>
    </xf>
    <xf numFmtId="0" fontId="38" fillId="5" borderId="34" xfId="10" applyFont="1" applyFill="1" applyBorder="1" applyAlignment="1">
      <alignment horizontal="center" vertical="center" wrapText="1"/>
    </xf>
    <xf numFmtId="0" fontId="38" fillId="5" borderId="35" xfId="10" applyFont="1" applyFill="1" applyBorder="1" applyAlignment="1">
      <alignment horizontal="center" vertical="center" wrapText="1"/>
    </xf>
    <xf numFmtId="0" fontId="38" fillId="5" borderId="42" xfId="10" applyFont="1" applyFill="1" applyBorder="1" applyAlignment="1">
      <alignment horizontal="center" vertical="center" wrapText="1"/>
    </xf>
    <xf numFmtId="0" fontId="39" fillId="5" borderId="34" xfId="2" applyFont="1" applyFill="1" applyBorder="1" applyAlignment="1">
      <alignment horizontal="center" vertical="center" wrapText="1"/>
    </xf>
    <xf numFmtId="0" fontId="39" fillId="5" borderId="35" xfId="2" applyFont="1" applyFill="1" applyBorder="1" applyAlignment="1">
      <alignment horizontal="center" vertical="center" wrapText="1"/>
    </xf>
    <xf numFmtId="0" fontId="39" fillId="5" borderId="42" xfId="2" applyFont="1" applyFill="1" applyBorder="1" applyAlignment="1">
      <alignment horizontal="center" vertical="center" wrapText="1"/>
    </xf>
    <xf numFmtId="0" fontId="80" fillId="5" borderId="34" xfId="10" applyFont="1" applyFill="1" applyBorder="1" applyAlignment="1">
      <alignment horizontal="center" vertical="center" wrapText="1"/>
    </xf>
    <xf numFmtId="0" fontId="80" fillId="5" borderId="35" xfId="10" applyFont="1" applyFill="1" applyBorder="1" applyAlignment="1">
      <alignment horizontal="center" vertical="center" wrapText="1"/>
    </xf>
    <xf numFmtId="0" fontId="80" fillId="5" borderId="42" xfId="10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87" fillId="0" borderId="15" xfId="0" applyFont="1" applyBorder="1" applyAlignment="1">
      <alignment horizontal="center" vertical="center" wrapText="1"/>
    </xf>
    <xf numFmtId="49" fontId="5" fillId="5" borderId="93" xfId="11" applyNumberFormat="1" applyFont="1" applyFill="1" applyBorder="1" applyAlignment="1">
      <alignment horizontal="center" vertical="center" wrapText="1"/>
    </xf>
    <xf numFmtId="0" fontId="5" fillId="5" borderId="94" xfId="11" applyFont="1" applyFill="1" applyBorder="1" applyAlignment="1">
      <alignment horizontal="center" vertical="center" wrapText="1"/>
    </xf>
    <xf numFmtId="0" fontId="16" fillId="5" borderId="94" xfId="11" applyFont="1" applyFill="1" applyBorder="1" applyAlignment="1">
      <alignment vertical="center" wrapText="1"/>
    </xf>
    <xf numFmtId="0" fontId="16" fillId="5" borderId="95" xfId="11" applyFont="1" applyFill="1" applyBorder="1" applyAlignment="1">
      <alignment vertical="center" wrapText="1"/>
    </xf>
  </cellXfs>
  <cellStyles count="12">
    <cellStyle name="一般" xfId="0" builtinId="0"/>
    <cellStyle name="一般 10" xfId="5" xr:uid="{EFA64A50-19A1-4E38-8A8D-4565A5007B74}"/>
    <cellStyle name="一般 2" xfId="1" xr:uid="{E048EE85-CFCA-4BFD-B81D-CD11FB74627D}"/>
    <cellStyle name="一般 3" xfId="4" xr:uid="{85314FD9-97B7-42E2-A604-9AF231E389B5}"/>
    <cellStyle name="一般 4" xfId="2" xr:uid="{3ED2132A-8BFC-4CC1-88CB-62FB1B0206EE}"/>
    <cellStyle name="一般 5" xfId="11" xr:uid="{10CBDFEB-B660-4DEF-9F4F-84DA6562CF55}"/>
    <cellStyle name="一般 5_6月隱形眼鏡價目表隱藏" xfId="3" xr:uid="{F7CF9CBB-FE8C-407D-B517-250BC8142192}"/>
    <cellStyle name="一般 7" xfId="6" xr:uid="{0D51398B-18A7-42AA-84FB-5C5EC4B14BF4}"/>
    <cellStyle name="一般 8" xfId="10" xr:uid="{20BE668C-DCD6-458B-8A0B-3BAB78615096}"/>
    <cellStyle name="一般 9" xfId="9" xr:uid="{02041122-48AC-4CB6-AF63-A087703ABA89}"/>
    <cellStyle name="一般_Sheet1" xfId="8" xr:uid="{F6FD20BD-1DFB-47D8-B1C7-37F8CF9015DD}"/>
    <cellStyle name="標準 5 2" xfId="7" xr:uid="{8E5D8A79-94ED-4D78-A0E6-0148C2667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40</xdr:row>
      <xdr:rowOff>38099</xdr:rowOff>
    </xdr:from>
    <xdr:to>
      <xdr:col>8</xdr:col>
      <xdr:colOff>3962400</xdr:colOff>
      <xdr:row>52</xdr:row>
      <xdr:rowOff>0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9610724"/>
          <a:ext cx="5172075" cy="2505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53</xdr:row>
      <xdr:rowOff>28576</xdr:rowOff>
    </xdr:from>
    <xdr:to>
      <xdr:col>8</xdr:col>
      <xdr:colOff>3733800</xdr:colOff>
      <xdr:row>60</xdr:row>
      <xdr:rowOff>180976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62</xdr:row>
      <xdr:rowOff>9526</xdr:rowOff>
    </xdr:from>
    <xdr:to>
      <xdr:col>9</xdr:col>
      <xdr:colOff>9525</xdr:colOff>
      <xdr:row>80</xdr:row>
      <xdr:rowOff>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3658851"/>
          <a:ext cx="5200650" cy="377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3</xdr:row>
      <xdr:rowOff>9525</xdr:rowOff>
    </xdr:from>
    <xdr:to>
      <xdr:col>9</xdr:col>
      <xdr:colOff>9525</xdr:colOff>
      <xdr:row>12</xdr:row>
      <xdr:rowOff>28575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895350"/>
          <a:ext cx="519112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38099</xdr:colOff>
      <xdr:row>12</xdr:row>
      <xdr:rowOff>38099</xdr:rowOff>
    </xdr:from>
    <xdr:to>
      <xdr:col>8</xdr:col>
      <xdr:colOff>3971925</xdr:colOff>
      <xdr:row>30</xdr:row>
      <xdr:rowOff>19050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4" y="2838449"/>
          <a:ext cx="5153026" cy="3752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32</xdr:row>
      <xdr:rowOff>19050</xdr:rowOff>
    </xdr:from>
    <xdr:to>
      <xdr:col>9</xdr:col>
      <xdr:colOff>17067</xdr:colOff>
      <xdr:row>38</xdr:row>
      <xdr:rowOff>11945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6" y="7038975"/>
          <a:ext cx="5198666" cy="126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19049</xdr:colOff>
      <xdr:row>304</xdr:row>
      <xdr:rowOff>28575</xdr:rowOff>
    </xdr:from>
    <xdr:to>
      <xdr:col>9</xdr:col>
      <xdr:colOff>17066</xdr:colOff>
      <xdr:row>331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2B7DB150-A01F-4DBB-A985-FA5D055A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4" y="67141725"/>
          <a:ext cx="5200651" cy="563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</xdr:colOff>
      <xdr:row>119</xdr:row>
      <xdr:rowOff>4762</xdr:rowOff>
    </xdr:from>
    <xdr:to>
      <xdr:col>8</xdr:col>
      <xdr:colOff>3967162</xdr:colOff>
      <xdr:row>141</xdr:row>
      <xdr:rowOff>195262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F22C1C36-470D-458A-B377-B152C1121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0062" y="24755475"/>
          <a:ext cx="5648325" cy="469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23814</xdr:rowOff>
    </xdr:from>
    <xdr:to>
      <xdr:col>8</xdr:col>
      <xdr:colOff>3971925</xdr:colOff>
      <xdr:row>109</xdr:row>
      <xdr:rowOff>199390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3AE4951D-DF4C-474A-A98D-76AE93A00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5300" y="19464339"/>
          <a:ext cx="5657850" cy="3390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9524</xdr:colOff>
      <xdr:row>82</xdr:row>
      <xdr:rowOff>28575</xdr:rowOff>
    </xdr:from>
    <xdr:to>
      <xdr:col>8</xdr:col>
      <xdr:colOff>3962400</xdr:colOff>
      <xdr:row>88</xdr:row>
      <xdr:rowOff>190500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25180403-DBD6-4B59-A1D7-DFB1AD3A8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4374" y="17649825"/>
          <a:ext cx="5638801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319088</xdr:colOff>
      <xdr:row>19</xdr:row>
      <xdr:rowOff>104775</xdr:rowOff>
    </xdr:from>
    <xdr:to>
      <xdr:col>3</xdr:col>
      <xdr:colOff>490538</xdr:colOff>
      <xdr:row>19</xdr:row>
      <xdr:rowOff>1470627</xdr:rowOff>
    </xdr:to>
    <xdr:pic>
      <xdr:nvPicPr>
        <xdr:cNvPr id="2" name="圖片 1" descr="圖片 1">
          <a:extLst>
            <a:ext uri="{FF2B5EF4-FFF2-40B4-BE49-F238E27FC236}">
              <a16:creationId xmlns:a16="http://schemas.microsoft.com/office/drawing/2014/main" id="{87D2C116-0D9A-4820-8E26-4365A43EF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8688" y="4124325"/>
          <a:ext cx="1390650" cy="136585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0</xdr:rowOff>
    </xdr:from>
    <xdr:to>
      <xdr:col>12</xdr:col>
      <xdr:colOff>4763</xdr:colOff>
      <xdr:row>34</xdr:row>
      <xdr:rowOff>4763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CBBAE29-F060-4222-8F3E-B10022C60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11075" y="2338388"/>
          <a:ext cx="5414963" cy="5329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514350</xdr:colOff>
      <xdr:row>12</xdr:row>
      <xdr:rowOff>47625</xdr:rowOff>
    </xdr:from>
    <xdr:to>
      <xdr:col>11</xdr:col>
      <xdr:colOff>5086350</xdr:colOff>
      <xdr:row>33</xdr:row>
      <xdr:rowOff>200024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01C5CF0-27E2-4B85-A8BE-9732FB102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0650" y="3181350"/>
          <a:ext cx="4572000" cy="4452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0"/>
  <sheetViews>
    <sheetView tabSelected="1" zoomScaleNormal="100" workbookViewId="0">
      <selection activeCell="C166" sqref="C166"/>
    </sheetView>
  </sheetViews>
  <sheetFormatPr defaultRowHeight="15"/>
  <cols>
    <col min="1" max="1" width="22.5703125" customWidth="1"/>
    <col min="2" max="2" width="8" customWidth="1"/>
    <col min="3" max="3" width="97.7109375" customWidth="1"/>
    <col min="4" max="4" width="43" customWidth="1"/>
    <col min="5" max="5" width="7.5703125" customWidth="1"/>
    <col min="6" max="6" width="7" customWidth="1"/>
    <col min="9" max="9" width="59.7109375" customWidth="1"/>
  </cols>
  <sheetData>
    <row r="1" spans="1:9" ht="26.25" customHeight="1" thickTop="1" thickBot="1">
      <c r="A1" s="497" t="s">
        <v>0</v>
      </c>
      <c r="B1" s="498"/>
      <c r="C1" s="498"/>
      <c r="D1" s="498"/>
      <c r="E1" s="498"/>
      <c r="F1" s="498"/>
      <c r="G1" s="498"/>
      <c r="H1" s="498"/>
      <c r="I1" s="499"/>
    </row>
    <row r="2" spans="1:9" ht="25.5" customHeight="1" thickTop="1" thickBot="1">
      <c r="A2" s="497" t="s">
        <v>1</v>
      </c>
      <c r="B2" s="498"/>
      <c r="C2" s="498"/>
      <c r="D2" s="498"/>
      <c r="E2" s="498"/>
      <c r="F2" s="498"/>
      <c r="G2" s="498"/>
      <c r="H2" s="498"/>
      <c r="I2" s="499"/>
    </row>
    <row r="3" spans="1:9" ht="16.899999999999999" thickTop="1" thickBot="1">
      <c r="A3" s="110"/>
      <c r="B3" s="111" t="s">
        <v>3</v>
      </c>
      <c r="C3" s="112" t="s">
        <v>21</v>
      </c>
      <c r="D3" s="113" t="s">
        <v>5</v>
      </c>
      <c r="E3" s="113" t="s">
        <v>6</v>
      </c>
      <c r="F3" s="113" t="s">
        <v>22</v>
      </c>
      <c r="G3" s="500" t="s">
        <v>7</v>
      </c>
      <c r="H3" s="501"/>
      <c r="I3" s="502"/>
    </row>
    <row r="4" spans="1:9" ht="16.5" thickTop="1">
      <c r="A4" s="512" t="s">
        <v>234</v>
      </c>
      <c r="B4" s="204">
        <v>1</v>
      </c>
      <c r="C4" s="205" t="s">
        <v>358</v>
      </c>
      <c r="D4" s="206" t="s">
        <v>216</v>
      </c>
      <c r="E4" s="207">
        <v>420</v>
      </c>
      <c r="F4" s="210">
        <v>199</v>
      </c>
      <c r="G4" s="503"/>
      <c r="H4" s="504"/>
      <c r="I4" s="505"/>
    </row>
    <row r="5" spans="1:9" ht="17.25" customHeight="1">
      <c r="A5" s="513"/>
      <c r="B5" s="108">
        <v>2</v>
      </c>
      <c r="C5" s="97" t="s">
        <v>359</v>
      </c>
      <c r="D5" s="206" t="s">
        <v>216</v>
      </c>
      <c r="E5" s="119">
        <v>420</v>
      </c>
      <c r="F5" s="107">
        <v>199</v>
      </c>
      <c r="G5" s="506"/>
      <c r="H5" s="507"/>
      <c r="I5" s="508"/>
    </row>
    <row r="6" spans="1:9" ht="17.25" customHeight="1">
      <c r="A6" s="513"/>
      <c r="B6" s="108">
        <v>3</v>
      </c>
      <c r="C6" s="97" t="s">
        <v>360</v>
      </c>
      <c r="D6" s="206" t="s">
        <v>216</v>
      </c>
      <c r="E6" s="119">
        <v>420</v>
      </c>
      <c r="F6" s="107">
        <v>199</v>
      </c>
      <c r="G6" s="506"/>
      <c r="H6" s="507"/>
      <c r="I6" s="508"/>
    </row>
    <row r="7" spans="1:9" ht="16.149999999999999">
      <c r="A7" s="513"/>
      <c r="B7" s="204">
        <v>4</v>
      </c>
      <c r="C7" s="205" t="s">
        <v>383</v>
      </c>
      <c r="D7" s="206" t="s">
        <v>216</v>
      </c>
      <c r="E7" s="207">
        <v>1260</v>
      </c>
      <c r="F7" s="210">
        <v>499</v>
      </c>
      <c r="G7" s="506"/>
      <c r="H7" s="507"/>
      <c r="I7" s="508"/>
    </row>
    <row r="8" spans="1:9" ht="16.149999999999999">
      <c r="A8" s="513"/>
      <c r="B8" s="108">
        <v>5</v>
      </c>
      <c r="C8" s="97" t="s">
        <v>384</v>
      </c>
      <c r="D8" s="206" t="s">
        <v>216</v>
      </c>
      <c r="E8" s="119">
        <v>1260</v>
      </c>
      <c r="F8" s="107">
        <v>499</v>
      </c>
      <c r="G8" s="506"/>
      <c r="H8" s="507"/>
      <c r="I8" s="508"/>
    </row>
    <row r="9" spans="1:9" ht="16.149999999999999">
      <c r="A9" s="513"/>
      <c r="B9" s="108">
        <v>6</v>
      </c>
      <c r="C9" s="97" t="s">
        <v>385</v>
      </c>
      <c r="D9" s="206" t="s">
        <v>216</v>
      </c>
      <c r="E9" s="119">
        <v>1260</v>
      </c>
      <c r="F9" s="107">
        <v>499</v>
      </c>
      <c r="G9" s="506"/>
      <c r="H9" s="507"/>
      <c r="I9" s="508"/>
    </row>
    <row r="10" spans="1:9" ht="16.149999999999999">
      <c r="A10" s="513"/>
      <c r="B10" s="108">
        <v>7</v>
      </c>
      <c r="C10" s="97" t="s">
        <v>367</v>
      </c>
      <c r="D10" s="118" t="s">
        <v>213</v>
      </c>
      <c r="E10" s="119">
        <v>420</v>
      </c>
      <c r="F10" s="107">
        <v>199</v>
      </c>
      <c r="G10" s="506"/>
      <c r="H10" s="507"/>
      <c r="I10" s="508"/>
    </row>
    <row r="11" spans="1:9" ht="16.149999999999999">
      <c r="A11" s="513"/>
      <c r="B11" s="108">
        <v>8</v>
      </c>
      <c r="C11" s="97" t="s">
        <v>368</v>
      </c>
      <c r="D11" s="118" t="s">
        <v>213</v>
      </c>
      <c r="E11" s="119">
        <v>420</v>
      </c>
      <c r="F11" s="107">
        <v>199</v>
      </c>
      <c r="G11" s="506"/>
      <c r="H11" s="507"/>
      <c r="I11" s="508"/>
    </row>
    <row r="12" spans="1:9" ht="16.149999999999999">
      <c r="A12" s="513"/>
      <c r="B12" s="108">
        <v>9</v>
      </c>
      <c r="C12" s="97" t="s">
        <v>390</v>
      </c>
      <c r="D12" s="118" t="s">
        <v>213</v>
      </c>
      <c r="E12" s="119">
        <v>1260</v>
      </c>
      <c r="F12" s="107">
        <v>499</v>
      </c>
      <c r="G12" s="506"/>
      <c r="H12" s="507"/>
      <c r="I12" s="508"/>
    </row>
    <row r="13" spans="1:9" ht="16.149999999999999">
      <c r="A13" s="513"/>
      <c r="B13" s="108">
        <v>10</v>
      </c>
      <c r="C13" s="97" t="s">
        <v>391</v>
      </c>
      <c r="D13" s="118" t="s">
        <v>213</v>
      </c>
      <c r="E13" s="119">
        <v>1260</v>
      </c>
      <c r="F13" s="107">
        <v>499</v>
      </c>
      <c r="G13" s="506"/>
      <c r="H13" s="507"/>
      <c r="I13" s="508"/>
    </row>
    <row r="14" spans="1:9" ht="16.149999999999999">
      <c r="A14" s="513"/>
      <c r="B14" s="108">
        <v>11</v>
      </c>
      <c r="C14" s="97" t="s">
        <v>370</v>
      </c>
      <c r="D14" s="118" t="s">
        <v>222</v>
      </c>
      <c r="E14" s="119">
        <v>420</v>
      </c>
      <c r="F14" s="107">
        <v>149</v>
      </c>
      <c r="G14" s="506"/>
      <c r="H14" s="507"/>
      <c r="I14" s="508"/>
    </row>
    <row r="15" spans="1:9" ht="16.149999999999999">
      <c r="A15" s="513"/>
      <c r="B15" s="108">
        <v>12</v>
      </c>
      <c r="C15" s="97" t="s">
        <v>369</v>
      </c>
      <c r="D15" s="118" t="s">
        <v>222</v>
      </c>
      <c r="E15" s="119">
        <v>420</v>
      </c>
      <c r="F15" s="107">
        <v>149</v>
      </c>
      <c r="G15" s="506"/>
      <c r="H15" s="507"/>
      <c r="I15" s="508"/>
    </row>
    <row r="16" spans="1:9" ht="16.149999999999999">
      <c r="A16" s="513"/>
      <c r="B16" s="108">
        <v>13</v>
      </c>
      <c r="C16" s="97" t="s">
        <v>371</v>
      </c>
      <c r="D16" s="118" t="s">
        <v>222</v>
      </c>
      <c r="E16" s="119">
        <v>420</v>
      </c>
      <c r="F16" s="107">
        <v>149</v>
      </c>
      <c r="G16" s="506"/>
      <c r="H16" s="507"/>
      <c r="I16" s="508"/>
    </row>
    <row r="17" spans="1:9" ht="16.149999999999999">
      <c r="A17" s="513"/>
      <c r="B17" s="108">
        <v>14</v>
      </c>
      <c r="C17" s="97" t="s">
        <v>372</v>
      </c>
      <c r="D17" s="118" t="s">
        <v>222</v>
      </c>
      <c r="E17" s="119">
        <v>420</v>
      </c>
      <c r="F17" s="107">
        <v>149</v>
      </c>
      <c r="G17" s="506"/>
      <c r="H17" s="507"/>
      <c r="I17" s="508"/>
    </row>
    <row r="18" spans="1:9" ht="16.149999999999999">
      <c r="A18" s="513"/>
      <c r="B18" s="108">
        <v>15</v>
      </c>
      <c r="C18" s="97" t="s">
        <v>552</v>
      </c>
      <c r="D18" s="118" t="s">
        <v>221</v>
      </c>
      <c r="E18" s="119">
        <v>420</v>
      </c>
      <c r="F18" s="107">
        <v>149</v>
      </c>
      <c r="G18" s="506"/>
      <c r="H18" s="507"/>
      <c r="I18" s="508"/>
    </row>
    <row r="19" spans="1:9" ht="16.149999999999999">
      <c r="A19" s="513"/>
      <c r="B19" s="106">
        <v>16</v>
      </c>
      <c r="C19" s="96" t="s">
        <v>361</v>
      </c>
      <c r="D19" s="139" t="s">
        <v>221</v>
      </c>
      <c r="E19" s="138">
        <v>250</v>
      </c>
      <c r="F19" s="208">
        <v>150</v>
      </c>
      <c r="G19" s="506"/>
      <c r="H19" s="507"/>
      <c r="I19" s="508"/>
    </row>
    <row r="20" spans="1:9" ht="16.149999999999999">
      <c r="A20" s="513"/>
      <c r="B20" s="106">
        <v>17</v>
      </c>
      <c r="C20" s="96" t="s">
        <v>373</v>
      </c>
      <c r="D20" s="139" t="s">
        <v>221</v>
      </c>
      <c r="E20" s="138">
        <v>250</v>
      </c>
      <c r="F20" s="208">
        <v>150</v>
      </c>
      <c r="G20" s="506"/>
      <c r="H20" s="507"/>
      <c r="I20" s="508"/>
    </row>
    <row r="21" spans="1:9" ht="16.149999999999999">
      <c r="A21" s="513"/>
      <c r="B21" s="106">
        <v>18</v>
      </c>
      <c r="C21" s="96" t="s">
        <v>374</v>
      </c>
      <c r="D21" s="139" t="s">
        <v>221</v>
      </c>
      <c r="E21" s="138">
        <v>250</v>
      </c>
      <c r="F21" s="208">
        <v>150</v>
      </c>
      <c r="G21" s="506"/>
      <c r="H21" s="507"/>
      <c r="I21" s="508"/>
    </row>
    <row r="22" spans="1:9" ht="16.149999999999999">
      <c r="A22" s="513"/>
      <c r="B22" s="106">
        <v>19</v>
      </c>
      <c r="C22" s="96" t="s">
        <v>362</v>
      </c>
      <c r="D22" s="139" t="s">
        <v>221</v>
      </c>
      <c r="E22" s="138">
        <v>250</v>
      </c>
      <c r="F22" s="208">
        <v>150</v>
      </c>
      <c r="G22" s="506"/>
      <c r="H22" s="507"/>
      <c r="I22" s="508"/>
    </row>
    <row r="23" spans="1:9" ht="15.75" customHeight="1">
      <c r="A23" s="513"/>
      <c r="B23" s="106">
        <v>20</v>
      </c>
      <c r="C23" s="96" t="s">
        <v>375</v>
      </c>
      <c r="D23" s="139" t="s">
        <v>221</v>
      </c>
      <c r="E23" s="138">
        <v>250</v>
      </c>
      <c r="F23" s="208">
        <v>150</v>
      </c>
      <c r="G23" s="506"/>
      <c r="H23" s="507"/>
      <c r="I23" s="508"/>
    </row>
    <row r="24" spans="1:9" ht="16.149999999999999">
      <c r="A24" s="513"/>
      <c r="B24" s="106">
        <v>21</v>
      </c>
      <c r="C24" s="96" t="s">
        <v>363</v>
      </c>
      <c r="D24" s="139" t="s">
        <v>221</v>
      </c>
      <c r="E24" s="138">
        <v>250</v>
      </c>
      <c r="F24" s="208">
        <v>150</v>
      </c>
      <c r="G24" s="506"/>
      <c r="H24" s="507"/>
      <c r="I24" s="508"/>
    </row>
    <row r="25" spans="1:9" ht="16.149999999999999">
      <c r="A25" s="513"/>
      <c r="B25" s="108">
        <v>22</v>
      </c>
      <c r="C25" s="97" t="s">
        <v>364</v>
      </c>
      <c r="D25" s="118" t="s">
        <v>221</v>
      </c>
      <c r="E25" s="119">
        <v>500</v>
      </c>
      <c r="F25" s="209">
        <v>250</v>
      </c>
      <c r="G25" s="506"/>
      <c r="H25" s="507"/>
      <c r="I25" s="508"/>
    </row>
    <row r="26" spans="1:9" ht="16.149999999999999">
      <c r="A26" s="513"/>
      <c r="B26" s="108">
        <v>23</v>
      </c>
      <c r="C26" s="97" t="s">
        <v>376</v>
      </c>
      <c r="D26" s="118" t="s">
        <v>221</v>
      </c>
      <c r="E26" s="119">
        <v>500</v>
      </c>
      <c r="F26" s="209">
        <v>250</v>
      </c>
      <c r="G26" s="506"/>
      <c r="H26" s="507"/>
      <c r="I26" s="508"/>
    </row>
    <row r="27" spans="1:9" ht="16.5" customHeight="1">
      <c r="A27" s="513"/>
      <c r="B27" s="108">
        <v>24</v>
      </c>
      <c r="C27" s="97" t="s">
        <v>377</v>
      </c>
      <c r="D27" s="118" t="s">
        <v>221</v>
      </c>
      <c r="E27" s="119">
        <v>500</v>
      </c>
      <c r="F27" s="209">
        <v>250</v>
      </c>
      <c r="G27" s="506"/>
      <c r="H27" s="507"/>
      <c r="I27" s="508"/>
    </row>
    <row r="28" spans="1:9" ht="16.149999999999999">
      <c r="A28" s="513"/>
      <c r="B28" s="108">
        <v>25</v>
      </c>
      <c r="C28" s="97" t="s">
        <v>365</v>
      </c>
      <c r="D28" s="118" t="s">
        <v>221</v>
      </c>
      <c r="E28" s="119">
        <v>500</v>
      </c>
      <c r="F28" s="209">
        <v>250</v>
      </c>
      <c r="G28" s="506"/>
      <c r="H28" s="507"/>
      <c r="I28" s="508"/>
    </row>
    <row r="29" spans="1:9" ht="16.149999999999999">
      <c r="A29" s="513"/>
      <c r="B29" s="108">
        <v>26</v>
      </c>
      <c r="C29" s="97" t="s">
        <v>378</v>
      </c>
      <c r="D29" s="118" t="s">
        <v>221</v>
      </c>
      <c r="E29" s="119">
        <v>500</v>
      </c>
      <c r="F29" s="209">
        <v>250</v>
      </c>
      <c r="G29" s="506"/>
      <c r="H29" s="507"/>
      <c r="I29" s="508"/>
    </row>
    <row r="30" spans="1:9" ht="16.5" thickBot="1">
      <c r="A30" s="514"/>
      <c r="B30" s="108">
        <v>27</v>
      </c>
      <c r="C30" s="97" t="s">
        <v>366</v>
      </c>
      <c r="D30" s="118" t="s">
        <v>221</v>
      </c>
      <c r="E30" s="119">
        <v>500</v>
      </c>
      <c r="F30" s="209">
        <v>250</v>
      </c>
      <c r="G30" s="509"/>
      <c r="H30" s="510"/>
      <c r="I30" s="511"/>
    </row>
    <row r="31" spans="1:9" ht="16.899999999999999" thickTop="1" thickBot="1">
      <c r="A31" s="110"/>
      <c r="B31" s="111" t="s">
        <v>3</v>
      </c>
      <c r="C31" s="120" t="s">
        <v>21</v>
      </c>
      <c r="D31" s="113" t="s">
        <v>5</v>
      </c>
      <c r="E31" s="113" t="s">
        <v>6</v>
      </c>
      <c r="F31" s="113" t="s">
        <v>22</v>
      </c>
      <c r="G31" s="500" t="s">
        <v>7</v>
      </c>
      <c r="H31" s="501"/>
      <c r="I31" s="502"/>
    </row>
    <row r="32" spans="1:9" ht="16.5" thickTop="1">
      <c r="A32" s="515" t="s">
        <v>219</v>
      </c>
      <c r="B32" s="133">
        <v>28</v>
      </c>
      <c r="C32" s="211" t="s">
        <v>379</v>
      </c>
      <c r="D32" s="212" t="s">
        <v>223</v>
      </c>
      <c r="E32" s="213">
        <v>420</v>
      </c>
      <c r="F32" s="214">
        <v>199</v>
      </c>
      <c r="G32" s="517"/>
      <c r="H32" s="464"/>
      <c r="I32" s="465"/>
    </row>
    <row r="33" spans="1:9" ht="16.149999999999999">
      <c r="A33" s="516"/>
      <c r="B33" s="134">
        <v>29</v>
      </c>
      <c r="C33" s="215" t="s">
        <v>380</v>
      </c>
      <c r="D33" s="118" t="s">
        <v>223</v>
      </c>
      <c r="E33" s="135">
        <v>420</v>
      </c>
      <c r="F33" s="137">
        <v>199</v>
      </c>
      <c r="G33" s="518"/>
      <c r="H33" s="519"/>
      <c r="I33" s="520"/>
    </row>
    <row r="34" spans="1:9" ht="16.149999999999999">
      <c r="A34" s="516"/>
      <c r="B34" s="134">
        <v>30</v>
      </c>
      <c r="C34" s="215" t="s">
        <v>381</v>
      </c>
      <c r="D34" s="118" t="s">
        <v>223</v>
      </c>
      <c r="E34" s="135">
        <v>420</v>
      </c>
      <c r="F34" s="137">
        <v>199</v>
      </c>
      <c r="G34" s="518"/>
      <c r="H34" s="519"/>
      <c r="I34" s="520"/>
    </row>
    <row r="35" spans="1:9" ht="18" customHeight="1">
      <c r="A35" s="516"/>
      <c r="B35" s="134">
        <v>31</v>
      </c>
      <c r="C35" s="215" t="s">
        <v>382</v>
      </c>
      <c r="D35" s="118" t="s">
        <v>223</v>
      </c>
      <c r="E35" s="136">
        <v>420</v>
      </c>
      <c r="F35" s="137">
        <v>199</v>
      </c>
      <c r="G35" s="518"/>
      <c r="H35" s="521"/>
      <c r="I35" s="520"/>
    </row>
    <row r="36" spans="1:9" ht="16.149999999999999">
      <c r="A36" s="379"/>
      <c r="B36" s="134">
        <v>32</v>
      </c>
      <c r="C36" s="215" t="s">
        <v>386</v>
      </c>
      <c r="D36" s="118" t="s">
        <v>223</v>
      </c>
      <c r="E36" s="135">
        <v>1260</v>
      </c>
      <c r="F36" s="137">
        <v>499</v>
      </c>
      <c r="G36" s="456"/>
      <c r="H36" s="481"/>
      <c r="I36" s="458"/>
    </row>
    <row r="37" spans="1:9" ht="16.149999999999999">
      <c r="A37" s="379"/>
      <c r="B37" s="134">
        <v>33</v>
      </c>
      <c r="C37" s="215" t="s">
        <v>387</v>
      </c>
      <c r="D37" s="118" t="s">
        <v>223</v>
      </c>
      <c r="E37" s="135">
        <v>1260</v>
      </c>
      <c r="F37" s="137">
        <v>499</v>
      </c>
      <c r="G37" s="456"/>
      <c r="H37" s="481"/>
      <c r="I37" s="458"/>
    </row>
    <row r="38" spans="1:9" ht="16.149999999999999">
      <c r="A38" s="379"/>
      <c r="B38" s="134">
        <v>34</v>
      </c>
      <c r="C38" s="215" t="s">
        <v>388</v>
      </c>
      <c r="D38" s="118" t="s">
        <v>223</v>
      </c>
      <c r="E38" s="135">
        <v>1260</v>
      </c>
      <c r="F38" s="137">
        <v>499</v>
      </c>
      <c r="G38" s="456"/>
      <c r="H38" s="481"/>
      <c r="I38" s="458"/>
    </row>
    <row r="39" spans="1:9" ht="16.5" thickBot="1">
      <c r="A39" s="380"/>
      <c r="B39" s="216">
        <v>35</v>
      </c>
      <c r="C39" s="217" t="s">
        <v>389</v>
      </c>
      <c r="D39" s="218" t="s">
        <v>223</v>
      </c>
      <c r="E39" s="203">
        <v>1260</v>
      </c>
      <c r="F39" s="219">
        <v>499</v>
      </c>
      <c r="G39" s="459"/>
      <c r="H39" s="460"/>
      <c r="I39" s="461"/>
    </row>
    <row r="40" spans="1:9" ht="16.899999999999999" thickTop="1" thickBot="1">
      <c r="A40" s="198"/>
      <c r="B40" s="111" t="s">
        <v>3</v>
      </c>
      <c r="C40" s="112" t="s">
        <v>21</v>
      </c>
      <c r="D40" s="113" t="s">
        <v>5</v>
      </c>
      <c r="E40" s="113" t="s">
        <v>6</v>
      </c>
      <c r="F40" s="113" t="s">
        <v>22</v>
      </c>
      <c r="G40" s="500" t="s">
        <v>7</v>
      </c>
      <c r="H40" s="501"/>
      <c r="I40" s="502"/>
    </row>
    <row r="41" spans="1:9" ht="16.5" thickTop="1">
      <c r="A41" s="522" t="s">
        <v>259</v>
      </c>
      <c r="B41" s="156">
        <v>36</v>
      </c>
      <c r="C41" s="151" t="s">
        <v>260</v>
      </c>
      <c r="D41" s="93" t="s">
        <v>264</v>
      </c>
      <c r="E41" s="116">
        <v>399</v>
      </c>
      <c r="F41" s="117">
        <v>299</v>
      </c>
      <c r="G41" s="328"/>
      <c r="H41" s="329"/>
      <c r="I41" s="330"/>
    </row>
    <row r="42" spans="1:9" ht="16.149999999999999">
      <c r="A42" s="523"/>
      <c r="B42" s="156">
        <v>37</v>
      </c>
      <c r="C42" s="151" t="s">
        <v>261</v>
      </c>
      <c r="D42" s="93" t="s">
        <v>264</v>
      </c>
      <c r="E42" s="116">
        <v>399</v>
      </c>
      <c r="F42" s="117">
        <v>299</v>
      </c>
      <c r="G42" s="328"/>
      <c r="H42" s="329"/>
      <c r="I42" s="330"/>
    </row>
    <row r="43" spans="1:9" ht="16.149999999999999">
      <c r="A43" s="523"/>
      <c r="B43" s="156">
        <v>38</v>
      </c>
      <c r="C43" s="151" t="s">
        <v>265</v>
      </c>
      <c r="D43" s="93" t="s">
        <v>264</v>
      </c>
      <c r="E43" s="116">
        <v>399</v>
      </c>
      <c r="F43" s="117">
        <v>299</v>
      </c>
      <c r="G43" s="328"/>
      <c r="H43" s="329"/>
      <c r="I43" s="330"/>
    </row>
    <row r="44" spans="1:9" ht="16.149999999999999">
      <c r="A44" s="523"/>
      <c r="B44" s="156">
        <v>39</v>
      </c>
      <c r="C44" s="151" t="s">
        <v>266</v>
      </c>
      <c r="D44" s="93" t="s">
        <v>264</v>
      </c>
      <c r="E44" s="116">
        <v>399</v>
      </c>
      <c r="F44" s="117">
        <v>299</v>
      </c>
      <c r="G44" s="328"/>
      <c r="H44" s="329"/>
      <c r="I44" s="330"/>
    </row>
    <row r="45" spans="1:9" ht="16.149999999999999">
      <c r="A45" s="523"/>
      <c r="B45" s="156">
        <v>40</v>
      </c>
      <c r="C45" s="115" t="s">
        <v>332</v>
      </c>
      <c r="D45" s="93" t="s">
        <v>264</v>
      </c>
      <c r="E45" s="116">
        <v>299</v>
      </c>
      <c r="F45" s="117">
        <v>259</v>
      </c>
      <c r="G45" s="328"/>
      <c r="H45" s="329"/>
      <c r="I45" s="330"/>
    </row>
    <row r="46" spans="1:9" ht="16.149999999999999">
      <c r="A46" s="523"/>
      <c r="B46" s="156">
        <v>41</v>
      </c>
      <c r="C46" s="115" t="s">
        <v>267</v>
      </c>
      <c r="D46" s="93" t="s">
        <v>264</v>
      </c>
      <c r="E46" s="116">
        <v>299</v>
      </c>
      <c r="F46" s="117">
        <v>259</v>
      </c>
      <c r="G46" s="328"/>
      <c r="H46" s="329"/>
      <c r="I46" s="330"/>
    </row>
    <row r="47" spans="1:9" ht="16.149999999999999">
      <c r="A47" s="523"/>
      <c r="B47" s="199">
        <v>42</v>
      </c>
      <c r="C47" s="287" t="s">
        <v>268</v>
      </c>
      <c r="D47" s="100" t="s">
        <v>264</v>
      </c>
      <c r="E47" s="136">
        <v>250</v>
      </c>
      <c r="F47" s="137">
        <v>199</v>
      </c>
      <c r="G47" s="328"/>
      <c r="H47" s="329"/>
      <c r="I47" s="330"/>
    </row>
    <row r="48" spans="1:9" ht="16.149999999999999">
      <c r="A48" s="523"/>
      <c r="B48" s="199">
        <v>43</v>
      </c>
      <c r="C48" s="287" t="s">
        <v>269</v>
      </c>
      <c r="D48" s="100" t="s">
        <v>264</v>
      </c>
      <c r="E48" s="136">
        <v>250</v>
      </c>
      <c r="F48" s="137">
        <v>199</v>
      </c>
      <c r="G48" s="328"/>
      <c r="H48" s="329"/>
      <c r="I48" s="330"/>
    </row>
    <row r="49" spans="1:9" ht="16.149999999999999">
      <c r="A49" s="523"/>
      <c r="B49" s="199">
        <v>44</v>
      </c>
      <c r="C49" s="287" t="s">
        <v>270</v>
      </c>
      <c r="D49" s="100" t="s">
        <v>264</v>
      </c>
      <c r="E49" s="136">
        <v>250</v>
      </c>
      <c r="F49" s="137">
        <v>199</v>
      </c>
      <c r="G49" s="328"/>
      <c r="H49" s="329"/>
      <c r="I49" s="330"/>
    </row>
    <row r="50" spans="1:9" ht="16.149999999999999">
      <c r="A50" s="523"/>
      <c r="B50" s="288">
        <v>45</v>
      </c>
      <c r="C50" s="287" t="s">
        <v>524</v>
      </c>
      <c r="D50" s="100" t="s">
        <v>264</v>
      </c>
      <c r="E50" s="136">
        <v>750</v>
      </c>
      <c r="F50" s="137">
        <v>499</v>
      </c>
      <c r="G50" s="263"/>
      <c r="H50" s="264"/>
      <c r="I50" s="265"/>
    </row>
    <row r="51" spans="1:9" ht="18" customHeight="1">
      <c r="A51" s="523"/>
      <c r="B51" s="288">
        <v>46</v>
      </c>
      <c r="C51" s="287" t="s">
        <v>525</v>
      </c>
      <c r="D51" s="100" t="s">
        <v>264</v>
      </c>
      <c r="E51" s="136">
        <v>750</v>
      </c>
      <c r="F51" s="137">
        <v>499</v>
      </c>
      <c r="G51" s="263"/>
      <c r="H51" s="264"/>
      <c r="I51" s="265"/>
    </row>
    <row r="52" spans="1:9" ht="16.5" customHeight="1" thickBot="1">
      <c r="A52" s="524"/>
      <c r="B52" s="289">
        <v>47</v>
      </c>
      <c r="C52" s="290" t="s">
        <v>526</v>
      </c>
      <c r="D52" s="160" t="s">
        <v>264</v>
      </c>
      <c r="E52" s="203">
        <v>750</v>
      </c>
      <c r="F52" s="219">
        <v>499</v>
      </c>
      <c r="G52" s="267"/>
      <c r="H52" s="268"/>
      <c r="I52" s="269"/>
    </row>
    <row r="53" spans="1:9" ht="17.25" customHeight="1" thickTop="1" thickBot="1">
      <c r="A53" s="266"/>
      <c r="B53" s="111" t="s">
        <v>3</v>
      </c>
      <c r="C53" s="112" t="s">
        <v>21</v>
      </c>
      <c r="D53" s="113" t="s">
        <v>5</v>
      </c>
      <c r="E53" s="113" t="s">
        <v>6</v>
      </c>
      <c r="F53" s="113" t="s">
        <v>22</v>
      </c>
      <c r="G53" s="500" t="s">
        <v>7</v>
      </c>
      <c r="H53" s="501"/>
      <c r="I53" s="502"/>
    </row>
    <row r="54" spans="1:9" ht="16.5" thickTop="1">
      <c r="A54" s="462" t="s">
        <v>224</v>
      </c>
      <c r="B54" s="173">
        <v>48</v>
      </c>
      <c r="C54" s="174" t="s">
        <v>283</v>
      </c>
      <c r="D54" s="104" t="s">
        <v>8</v>
      </c>
      <c r="E54" s="175">
        <v>360</v>
      </c>
      <c r="F54" s="131">
        <v>299</v>
      </c>
      <c r="G54" s="453"/>
      <c r="H54" s="454"/>
      <c r="I54" s="455"/>
    </row>
    <row r="55" spans="1:9" ht="16.149999999999999">
      <c r="A55" s="379"/>
      <c r="B55" s="156">
        <v>49</v>
      </c>
      <c r="C55" s="115" t="s">
        <v>284</v>
      </c>
      <c r="D55" s="93" t="s">
        <v>8</v>
      </c>
      <c r="E55" s="116">
        <v>360</v>
      </c>
      <c r="F55" s="117">
        <v>299</v>
      </c>
      <c r="G55" s="456"/>
      <c r="H55" s="457"/>
      <c r="I55" s="458"/>
    </row>
    <row r="56" spans="1:9" ht="16.149999999999999">
      <c r="A56" s="379"/>
      <c r="B56" s="156">
        <v>50</v>
      </c>
      <c r="C56" s="115" t="s">
        <v>285</v>
      </c>
      <c r="D56" s="93" t="s">
        <v>8</v>
      </c>
      <c r="E56" s="116">
        <v>360</v>
      </c>
      <c r="F56" s="117">
        <v>299</v>
      </c>
      <c r="G56" s="456"/>
      <c r="H56" s="457"/>
      <c r="I56" s="458"/>
    </row>
    <row r="57" spans="1:9" ht="16.149999999999999">
      <c r="A57" s="379"/>
      <c r="B57" s="156">
        <v>51</v>
      </c>
      <c r="C57" s="115" t="s">
        <v>286</v>
      </c>
      <c r="D57" s="93" t="s">
        <v>8</v>
      </c>
      <c r="E57" s="116">
        <v>360</v>
      </c>
      <c r="F57" s="117">
        <v>299</v>
      </c>
      <c r="G57" s="456"/>
      <c r="H57" s="457"/>
      <c r="I57" s="458"/>
    </row>
    <row r="58" spans="1:9" ht="16.149999999999999">
      <c r="A58" s="379"/>
      <c r="B58" s="156">
        <v>52</v>
      </c>
      <c r="C58" s="115" t="s">
        <v>288</v>
      </c>
      <c r="D58" s="93" t="s">
        <v>8</v>
      </c>
      <c r="E58" s="116">
        <v>360</v>
      </c>
      <c r="F58" s="117">
        <v>299</v>
      </c>
      <c r="G58" s="456"/>
      <c r="H58" s="457"/>
      <c r="I58" s="458"/>
    </row>
    <row r="59" spans="1:9" ht="17.25" customHeight="1">
      <c r="A59" s="379"/>
      <c r="B59" s="156">
        <v>53</v>
      </c>
      <c r="C59" s="115" t="s">
        <v>287</v>
      </c>
      <c r="D59" s="93" t="s">
        <v>8</v>
      </c>
      <c r="E59" s="116">
        <v>360</v>
      </c>
      <c r="F59" s="117">
        <v>299</v>
      </c>
      <c r="G59" s="456"/>
      <c r="H59" s="457"/>
      <c r="I59" s="458"/>
    </row>
    <row r="60" spans="1:9" ht="16.149999999999999">
      <c r="A60" s="379"/>
      <c r="B60" s="114">
        <v>54</v>
      </c>
      <c r="C60" s="115" t="s">
        <v>289</v>
      </c>
      <c r="D60" s="93" t="s">
        <v>8</v>
      </c>
      <c r="E60" s="116">
        <v>360</v>
      </c>
      <c r="F60" s="117">
        <v>299</v>
      </c>
      <c r="G60" s="456"/>
      <c r="H60" s="457"/>
      <c r="I60" s="458"/>
    </row>
    <row r="61" spans="1:9" ht="17.25" customHeight="1" thickBot="1">
      <c r="A61" s="380"/>
      <c r="B61" s="157">
        <v>55</v>
      </c>
      <c r="C61" s="176" t="s">
        <v>290</v>
      </c>
      <c r="D61" s="177" t="s">
        <v>8</v>
      </c>
      <c r="E61" s="178">
        <v>360</v>
      </c>
      <c r="F61" s="179">
        <v>299</v>
      </c>
      <c r="G61" s="459"/>
      <c r="H61" s="460"/>
      <c r="I61" s="461"/>
    </row>
    <row r="62" spans="1:9" ht="16.899999999999999" thickTop="1" thickBot="1">
      <c r="A62" s="198"/>
      <c r="B62" s="195" t="s">
        <v>3</v>
      </c>
      <c r="C62" s="196" t="s">
        <v>21</v>
      </c>
      <c r="D62" s="197" t="s">
        <v>5</v>
      </c>
      <c r="E62" s="197" t="s">
        <v>6</v>
      </c>
      <c r="F62" s="197" t="s">
        <v>22</v>
      </c>
      <c r="G62" s="463" t="s">
        <v>7</v>
      </c>
      <c r="H62" s="464"/>
      <c r="I62" s="465"/>
    </row>
    <row r="63" spans="1:9" ht="16.5" customHeight="1" thickTop="1">
      <c r="A63" s="493" t="s">
        <v>296</v>
      </c>
      <c r="B63" s="173">
        <v>56</v>
      </c>
      <c r="C63" s="174" t="s">
        <v>297</v>
      </c>
      <c r="D63" s="104" t="s">
        <v>221</v>
      </c>
      <c r="E63" s="175">
        <v>420</v>
      </c>
      <c r="F63" s="131">
        <v>370</v>
      </c>
      <c r="G63" s="449"/>
      <c r="H63" s="449"/>
      <c r="I63" s="450"/>
    </row>
    <row r="64" spans="1:9" ht="16.149999999999999">
      <c r="A64" s="494"/>
      <c r="B64" s="156">
        <v>57</v>
      </c>
      <c r="C64" s="115" t="s">
        <v>298</v>
      </c>
      <c r="D64" s="93" t="s">
        <v>221</v>
      </c>
      <c r="E64" s="116">
        <v>420</v>
      </c>
      <c r="F64" s="117">
        <v>370</v>
      </c>
      <c r="G64" s="447"/>
      <c r="H64" s="447"/>
      <c r="I64" s="448"/>
    </row>
    <row r="65" spans="1:9" ht="16.149999999999999">
      <c r="A65" s="494"/>
      <c r="B65" s="156">
        <v>58</v>
      </c>
      <c r="C65" s="115" t="s">
        <v>299</v>
      </c>
      <c r="D65" s="93" t="s">
        <v>221</v>
      </c>
      <c r="E65" s="116">
        <v>420</v>
      </c>
      <c r="F65" s="117">
        <v>370</v>
      </c>
      <c r="G65" s="447"/>
      <c r="H65" s="447"/>
      <c r="I65" s="448"/>
    </row>
    <row r="66" spans="1:9" ht="16.149999999999999">
      <c r="A66" s="494"/>
      <c r="B66" s="156">
        <v>59</v>
      </c>
      <c r="C66" s="115" t="s">
        <v>300</v>
      </c>
      <c r="D66" s="93" t="s">
        <v>221</v>
      </c>
      <c r="E66" s="116">
        <v>420</v>
      </c>
      <c r="F66" s="117">
        <v>370</v>
      </c>
      <c r="G66" s="447"/>
      <c r="H66" s="447"/>
      <c r="I66" s="448"/>
    </row>
    <row r="67" spans="1:9" ht="16.149999999999999">
      <c r="A67" s="494"/>
      <c r="B67" s="156">
        <v>60</v>
      </c>
      <c r="C67" s="115" t="s">
        <v>301</v>
      </c>
      <c r="D67" s="93" t="s">
        <v>221</v>
      </c>
      <c r="E67" s="116">
        <v>420</v>
      </c>
      <c r="F67" s="117">
        <v>370</v>
      </c>
      <c r="G67" s="447"/>
      <c r="H67" s="447"/>
      <c r="I67" s="448"/>
    </row>
    <row r="68" spans="1:9" ht="16.149999999999999">
      <c r="A68" s="494"/>
      <c r="B68" s="156">
        <v>61</v>
      </c>
      <c r="C68" s="115" t="s">
        <v>302</v>
      </c>
      <c r="D68" s="93" t="s">
        <v>221</v>
      </c>
      <c r="E68" s="116">
        <v>420</v>
      </c>
      <c r="F68" s="117">
        <v>370</v>
      </c>
      <c r="G68" s="447"/>
      <c r="H68" s="447"/>
      <c r="I68" s="448"/>
    </row>
    <row r="69" spans="1:9" ht="16.149999999999999">
      <c r="A69" s="494"/>
      <c r="B69" s="156">
        <v>62</v>
      </c>
      <c r="C69" s="115" t="s">
        <v>303</v>
      </c>
      <c r="D69" s="93" t="s">
        <v>221</v>
      </c>
      <c r="E69" s="116">
        <v>420</v>
      </c>
      <c r="F69" s="117">
        <v>370</v>
      </c>
      <c r="G69" s="447"/>
      <c r="H69" s="447"/>
      <c r="I69" s="448"/>
    </row>
    <row r="70" spans="1:9" ht="16.149999999999999">
      <c r="A70" s="494"/>
      <c r="B70" s="156">
        <v>63</v>
      </c>
      <c r="C70" s="115" t="s">
        <v>304</v>
      </c>
      <c r="D70" s="93" t="s">
        <v>221</v>
      </c>
      <c r="E70" s="116">
        <v>420</v>
      </c>
      <c r="F70" s="117">
        <v>370</v>
      </c>
      <c r="G70" s="447"/>
      <c r="H70" s="447"/>
      <c r="I70" s="448"/>
    </row>
    <row r="71" spans="1:9" ht="16.5" thickBot="1">
      <c r="A71" s="494"/>
      <c r="B71" s="156">
        <v>64</v>
      </c>
      <c r="C71" s="115" t="s">
        <v>305</v>
      </c>
      <c r="D71" s="93" t="s">
        <v>221</v>
      </c>
      <c r="E71" s="116">
        <v>420</v>
      </c>
      <c r="F71" s="117">
        <v>370</v>
      </c>
      <c r="G71" s="451"/>
      <c r="H71" s="451"/>
      <c r="I71" s="452"/>
    </row>
    <row r="72" spans="1:9" ht="17.25" customHeight="1" thickTop="1">
      <c r="A72" s="379"/>
      <c r="B72" s="199">
        <v>65</v>
      </c>
      <c r="C72" s="200" t="s">
        <v>349</v>
      </c>
      <c r="D72" s="100" t="s">
        <v>221</v>
      </c>
      <c r="E72" s="136">
        <v>840</v>
      </c>
      <c r="F72" s="137">
        <v>600</v>
      </c>
      <c r="G72" s="449"/>
      <c r="H72" s="449"/>
      <c r="I72" s="450"/>
    </row>
    <row r="73" spans="1:9" ht="16.149999999999999">
      <c r="A73" s="379"/>
      <c r="B73" s="199">
        <v>66</v>
      </c>
      <c r="C73" s="200" t="s">
        <v>357</v>
      </c>
      <c r="D73" s="100" t="s">
        <v>221</v>
      </c>
      <c r="E73" s="136">
        <v>840</v>
      </c>
      <c r="F73" s="137">
        <v>600</v>
      </c>
      <c r="G73" s="447"/>
      <c r="H73" s="447"/>
      <c r="I73" s="448"/>
    </row>
    <row r="74" spans="1:9" ht="16.149999999999999">
      <c r="A74" s="379"/>
      <c r="B74" s="199">
        <v>67</v>
      </c>
      <c r="C74" s="200" t="s">
        <v>351</v>
      </c>
      <c r="D74" s="100" t="s">
        <v>221</v>
      </c>
      <c r="E74" s="136">
        <v>840</v>
      </c>
      <c r="F74" s="137">
        <v>600</v>
      </c>
      <c r="G74" s="447"/>
      <c r="H74" s="447"/>
      <c r="I74" s="448"/>
    </row>
    <row r="75" spans="1:9" ht="16.149999999999999">
      <c r="A75" s="379"/>
      <c r="B75" s="199">
        <v>68</v>
      </c>
      <c r="C75" s="200" t="s">
        <v>350</v>
      </c>
      <c r="D75" s="100" t="s">
        <v>221</v>
      </c>
      <c r="E75" s="136">
        <v>840</v>
      </c>
      <c r="F75" s="137">
        <v>600</v>
      </c>
      <c r="G75" s="447"/>
      <c r="H75" s="447"/>
      <c r="I75" s="448"/>
    </row>
    <row r="76" spans="1:9" ht="16.149999999999999">
      <c r="A76" s="379"/>
      <c r="B76" s="199">
        <v>69</v>
      </c>
      <c r="C76" s="200" t="s">
        <v>352</v>
      </c>
      <c r="D76" s="100" t="s">
        <v>221</v>
      </c>
      <c r="E76" s="136">
        <v>840</v>
      </c>
      <c r="F76" s="137">
        <v>600</v>
      </c>
      <c r="G76" s="447"/>
      <c r="H76" s="447"/>
      <c r="I76" s="448"/>
    </row>
    <row r="77" spans="1:9" ht="16.149999999999999">
      <c r="A77" s="379"/>
      <c r="B77" s="199">
        <v>70</v>
      </c>
      <c r="C77" s="200" t="s">
        <v>353</v>
      </c>
      <c r="D77" s="100" t="s">
        <v>221</v>
      </c>
      <c r="E77" s="136">
        <v>840</v>
      </c>
      <c r="F77" s="137">
        <v>600</v>
      </c>
      <c r="G77" s="447"/>
      <c r="H77" s="447"/>
      <c r="I77" s="448"/>
    </row>
    <row r="78" spans="1:9" ht="16.149999999999999">
      <c r="A78" s="379"/>
      <c r="B78" s="199">
        <v>71</v>
      </c>
      <c r="C78" s="200" t="s">
        <v>354</v>
      </c>
      <c r="D78" s="100" t="s">
        <v>221</v>
      </c>
      <c r="E78" s="136">
        <v>840</v>
      </c>
      <c r="F78" s="137">
        <v>600</v>
      </c>
      <c r="G78" s="447"/>
      <c r="H78" s="447"/>
      <c r="I78" s="448"/>
    </row>
    <row r="79" spans="1:9" ht="16.149999999999999">
      <c r="A79" s="379"/>
      <c r="B79" s="199">
        <v>72</v>
      </c>
      <c r="C79" s="200" t="s">
        <v>355</v>
      </c>
      <c r="D79" s="100" t="s">
        <v>221</v>
      </c>
      <c r="E79" s="136">
        <v>840</v>
      </c>
      <c r="F79" s="137">
        <v>600</v>
      </c>
      <c r="G79" s="447"/>
      <c r="H79" s="447"/>
      <c r="I79" s="448"/>
    </row>
    <row r="80" spans="1:9" ht="15.95" customHeight="1" thickBot="1">
      <c r="A80" s="380"/>
      <c r="B80" s="201">
        <v>73</v>
      </c>
      <c r="C80" s="202" t="s">
        <v>356</v>
      </c>
      <c r="D80" s="160" t="s">
        <v>221</v>
      </c>
      <c r="E80" s="203">
        <v>840</v>
      </c>
      <c r="F80" s="219">
        <v>600</v>
      </c>
      <c r="G80" s="451"/>
      <c r="H80" s="451"/>
      <c r="I80" s="452"/>
    </row>
    <row r="81" spans="1:9" ht="15.95" customHeight="1" thickTop="1" thickBot="1">
      <c r="A81" s="484" t="s">
        <v>509</v>
      </c>
      <c r="B81" s="227" t="s">
        <v>3</v>
      </c>
      <c r="C81" s="2" t="s">
        <v>510</v>
      </c>
      <c r="D81" s="3" t="s">
        <v>5</v>
      </c>
      <c r="E81" s="4" t="s">
        <v>6</v>
      </c>
      <c r="F81" s="348" t="s">
        <v>7</v>
      </c>
      <c r="G81" s="488"/>
      <c r="H81" s="488"/>
      <c r="I81" s="489"/>
    </row>
    <row r="82" spans="1:9" ht="15.95" customHeight="1" thickTop="1">
      <c r="A82" s="379"/>
      <c r="B82" s="226">
        <v>74</v>
      </c>
      <c r="C82" s="225" t="s">
        <v>527</v>
      </c>
      <c r="D82" s="5" t="s">
        <v>20</v>
      </c>
      <c r="E82" s="224">
        <v>400</v>
      </c>
      <c r="F82" s="550" t="s">
        <v>540</v>
      </c>
      <c r="G82" s="551"/>
      <c r="H82" s="551"/>
      <c r="I82" s="552"/>
    </row>
    <row r="83" spans="1:9" ht="15.95" customHeight="1">
      <c r="A83" s="379"/>
      <c r="B83" s="223">
        <v>75</v>
      </c>
      <c r="C83" s="221" t="s">
        <v>528</v>
      </c>
      <c r="D83" s="8" t="s">
        <v>20</v>
      </c>
      <c r="E83" s="220">
        <v>400</v>
      </c>
      <c r="F83" s="271"/>
      <c r="G83" s="272"/>
      <c r="H83" s="272"/>
      <c r="I83" s="273"/>
    </row>
    <row r="84" spans="1:9" ht="15.95" customHeight="1">
      <c r="A84" s="379"/>
      <c r="B84" s="223">
        <v>76</v>
      </c>
      <c r="C84" s="221" t="s">
        <v>529</v>
      </c>
      <c r="D84" s="8" t="s">
        <v>20</v>
      </c>
      <c r="E84" s="220">
        <v>400</v>
      </c>
      <c r="F84" s="271"/>
      <c r="G84" s="272"/>
      <c r="H84" s="272"/>
      <c r="I84" s="273"/>
    </row>
    <row r="85" spans="1:9" ht="15.95" customHeight="1">
      <c r="A85" s="379"/>
      <c r="B85" s="223">
        <v>77</v>
      </c>
      <c r="C85" s="221" t="s">
        <v>530</v>
      </c>
      <c r="D85" s="8" t="s">
        <v>20</v>
      </c>
      <c r="E85" s="220">
        <v>400</v>
      </c>
      <c r="F85" s="271"/>
      <c r="G85" s="272"/>
      <c r="H85" s="272"/>
      <c r="I85" s="273"/>
    </row>
    <row r="86" spans="1:9" ht="15.95" customHeight="1">
      <c r="A86" s="379"/>
      <c r="B86" s="223">
        <v>78</v>
      </c>
      <c r="C86" s="221" t="s">
        <v>531</v>
      </c>
      <c r="D86" s="8" t="s">
        <v>20</v>
      </c>
      <c r="E86" s="220">
        <v>400</v>
      </c>
      <c r="F86" s="271"/>
      <c r="G86" s="272"/>
      <c r="H86" s="272"/>
      <c r="I86" s="273"/>
    </row>
    <row r="87" spans="1:9" ht="15.95" customHeight="1">
      <c r="A87" s="379"/>
      <c r="B87" s="223">
        <v>79</v>
      </c>
      <c r="C87" s="221" t="s">
        <v>532</v>
      </c>
      <c r="D87" s="8" t="s">
        <v>20</v>
      </c>
      <c r="E87" s="220">
        <v>400</v>
      </c>
      <c r="F87" s="271"/>
      <c r="G87" s="272"/>
      <c r="H87" s="272"/>
      <c r="I87" s="273"/>
    </row>
    <row r="88" spans="1:9" ht="15.95" customHeight="1">
      <c r="A88" s="379"/>
      <c r="B88" s="223">
        <v>80</v>
      </c>
      <c r="C88" s="221" t="s">
        <v>534</v>
      </c>
      <c r="D88" s="8" t="s">
        <v>20</v>
      </c>
      <c r="E88" s="220">
        <v>400</v>
      </c>
      <c r="F88" s="271"/>
      <c r="G88" s="272"/>
      <c r="H88" s="272"/>
      <c r="I88" s="273"/>
    </row>
    <row r="89" spans="1:9" ht="15.95" customHeight="1" thickBot="1">
      <c r="A89" s="380"/>
      <c r="B89" s="274">
        <v>81</v>
      </c>
      <c r="C89" s="221" t="s">
        <v>533</v>
      </c>
      <c r="D89" s="16" t="s">
        <v>20</v>
      </c>
      <c r="E89" s="275">
        <v>400</v>
      </c>
      <c r="F89" s="271"/>
      <c r="G89" s="272"/>
      <c r="H89" s="272"/>
      <c r="I89" s="273"/>
    </row>
    <row r="90" spans="1:9" ht="15.95" customHeight="1" thickTop="1" thickBot="1">
      <c r="A90" s="485" t="s">
        <v>404</v>
      </c>
      <c r="B90" s="486"/>
      <c r="C90" s="486"/>
      <c r="D90" s="486"/>
      <c r="E90" s="486"/>
      <c r="F90" s="486"/>
      <c r="G90" s="486"/>
      <c r="H90" s="486"/>
      <c r="I90" s="487"/>
    </row>
    <row r="91" spans="1:9" ht="15.95" customHeight="1" thickTop="1" thickBot="1">
      <c r="A91" s="484" t="s">
        <v>456</v>
      </c>
      <c r="B91" s="227" t="s">
        <v>3</v>
      </c>
      <c r="C91" s="2" t="s">
        <v>4</v>
      </c>
      <c r="D91" s="3" t="s">
        <v>5</v>
      </c>
      <c r="E91" s="4" t="s">
        <v>6</v>
      </c>
      <c r="F91" s="348" t="s">
        <v>7</v>
      </c>
      <c r="G91" s="488"/>
      <c r="H91" s="488"/>
      <c r="I91" s="489"/>
    </row>
    <row r="92" spans="1:9" ht="15.95" customHeight="1" thickTop="1">
      <c r="A92" s="379"/>
      <c r="B92" s="316">
        <v>82</v>
      </c>
      <c r="C92" s="225" t="s">
        <v>403</v>
      </c>
      <c r="D92" s="5" t="s">
        <v>20</v>
      </c>
      <c r="E92" s="224">
        <v>350</v>
      </c>
      <c r="F92" s="416" t="s">
        <v>570</v>
      </c>
      <c r="G92" s="417"/>
      <c r="H92" s="417"/>
      <c r="I92" s="418"/>
    </row>
    <row r="93" spans="1:9" ht="15.95" customHeight="1">
      <c r="A93" s="379"/>
      <c r="B93" s="317">
        <v>83</v>
      </c>
      <c r="C93" s="221" t="s">
        <v>402</v>
      </c>
      <c r="D93" s="8" t="s">
        <v>20</v>
      </c>
      <c r="E93" s="220">
        <v>350</v>
      </c>
      <c r="F93" s="419"/>
      <c r="G93" s="420"/>
      <c r="H93" s="420"/>
      <c r="I93" s="421"/>
    </row>
    <row r="94" spans="1:9" ht="15.95" customHeight="1">
      <c r="A94" s="379"/>
      <c r="B94" s="317">
        <v>84</v>
      </c>
      <c r="C94" s="221" t="s">
        <v>401</v>
      </c>
      <c r="D94" s="8" t="s">
        <v>20</v>
      </c>
      <c r="E94" s="220">
        <v>350</v>
      </c>
      <c r="F94" s="427"/>
      <c r="G94" s="428"/>
      <c r="H94" s="428"/>
      <c r="I94" s="429"/>
    </row>
    <row r="95" spans="1:9" ht="15.95" customHeight="1">
      <c r="A95" s="379"/>
      <c r="B95" s="317">
        <v>85</v>
      </c>
      <c r="C95" s="221" t="s">
        <v>400</v>
      </c>
      <c r="D95" s="8" t="s">
        <v>20</v>
      </c>
      <c r="E95" s="220">
        <v>350</v>
      </c>
      <c r="F95" s="427"/>
      <c r="G95" s="428"/>
      <c r="H95" s="428"/>
      <c r="I95" s="429"/>
    </row>
    <row r="96" spans="1:9" ht="15.95" customHeight="1">
      <c r="A96" s="379"/>
      <c r="B96" s="317">
        <v>86</v>
      </c>
      <c r="C96" s="221" t="s">
        <v>399</v>
      </c>
      <c r="D96" s="8" t="s">
        <v>20</v>
      </c>
      <c r="E96" s="220">
        <v>350</v>
      </c>
      <c r="F96" s="427"/>
      <c r="G96" s="428"/>
      <c r="H96" s="428"/>
      <c r="I96" s="429"/>
    </row>
    <row r="97" spans="1:9" ht="15.95" customHeight="1">
      <c r="A97" s="379"/>
      <c r="B97" s="317">
        <v>87</v>
      </c>
      <c r="C97" s="221" t="s">
        <v>398</v>
      </c>
      <c r="D97" s="8" t="s">
        <v>20</v>
      </c>
      <c r="E97" s="220">
        <v>350</v>
      </c>
      <c r="F97" s="427"/>
      <c r="G97" s="428"/>
      <c r="H97" s="428"/>
      <c r="I97" s="429"/>
    </row>
    <row r="98" spans="1:9" ht="15.95" customHeight="1">
      <c r="A98" s="379"/>
      <c r="B98" s="317">
        <v>88</v>
      </c>
      <c r="C98" s="221" t="s">
        <v>397</v>
      </c>
      <c r="D98" s="8" t="s">
        <v>20</v>
      </c>
      <c r="E98" s="220">
        <v>350</v>
      </c>
      <c r="F98" s="427"/>
      <c r="G98" s="428"/>
      <c r="H98" s="428"/>
      <c r="I98" s="429"/>
    </row>
    <row r="99" spans="1:9" ht="15.95" customHeight="1">
      <c r="A99" s="379"/>
      <c r="B99" s="317">
        <v>89</v>
      </c>
      <c r="C99" s="221" t="s">
        <v>396</v>
      </c>
      <c r="D99" s="8" t="s">
        <v>20</v>
      </c>
      <c r="E99" s="220">
        <v>350</v>
      </c>
      <c r="F99" s="427"/>
      <c r="G99" s="428"/>
      <c r="H99" s="428"/>
      <c r="I99" s="429"/>
    </row>
    <row r="100" spans="1:9" ht="15.95" customHeight="1">
      <c r="A100" s="379"/>
      <c r="B100" s="317">
        <v>90</v>
      </c>
      <c r="C100" s="221" t="s">
        <v>395</v>
      </c>
      <c r="D100" s="8" t="s">
        <v>20</v>
      </c>
      <c r="E100" s="220">
        <v>350</v>
      </c>
      <c r="F100" s="427"/>
      <c r="G100" s="428"/>
      <c r="H100" s="428"/>
      <c r="I100" s="429"/>
    </row>
    <row r="101" spans="1:9" ht="15.95" customHeight="1">
      <c r="A101" s="379"/>
      <c r="B101" s="317">
        <v>91</v>
      </c>
      <c r="C101" s="221" t="s">
        <v>573</v>
      </c>
      <c r="D101" s="8" t="s">
        <v>20</v>
      </c>
      <c r="E101" s="220">
        <v>350</v>
      </c>
      <c r="F101" s="427"/>
      <c r="G101" s="428"/>
      <c r="H101" s="428"/>
      <c r="I101" s="429"/>
    </row>
    <row r="102" spans="1:9" ht="15.95" customHeight="1">
      <c r="A102" s="379"/>
      <c r="B102" s="317">
        <v>92</v>
      </c>
      <c r="C102" s="221" t="s">
        <v>394</v>
      </c>
      <c r="D102" s="8" t="s">
        <v>20</v>
      </c>
      <c r="E102" s="220">
        <v>350</v>
      </c>
      <c r="F102" s="427"/>
      <c r="G102" s="428"/>
      <c r="H102" s="428"/>
      <c r="I102" s="429"/>
    </row>
    <row r="103" spans="1:9" ht="15.95" customHeight="1">
      <c r="A103" s="379"/>
      <c r="B103" s="317">
        <v>93</v>
      </c>
      <c r="C103" s="221" t="s">
        <v>393</v>
      </c>
      <c r="D103" s="8" t="s">
        <v>20</v>
      </c>
      <c r="E103" s="220">
        <v>350</v>
      </c>
      <c r="F103" s="427"/>
      <c r="G103" s="428"/>
      <c r="H103" s="428"/>
      <c r="I103" s="429"/>
    </row>
    <row r="104" spans="1:9" ht="15.95" customHeight="1">
      <c r="A104" s="379"/>
      <c r="B104" s="317">
        <v>94</v>
      </c>
      <c r="C104" s="221" t="s">
        <v>392</v>
      </c>
      <c r="D104" s="8" t="s">
        <v>20</v>
      </c>
      <c r="E104" s="220">
        <v>350</v>
      </c>
      <c r="F104" s="427"/>
      <c r="G104" s="428"/>
      <c r="H104" s="428"/>
      <c r="I104" s="429"/>
    </row>
    <row r="105" spans="1:9" ht="15.95" customHeight="1">
      <c r="A105" s="379"/>
      <c r="B105" s="317">
        <v>95</v>
      </c>
      <c r="C105" s="221" t="s">
        <v>458</v>
      </c>
      <c r="D105" s="8" t="s">
        <v>20</v>
      </c>
      <c r="E105" s="220">
        <v>350</v>
      </c>
      <c r="F105" s="427"/>
      <c r="G105" s="428"/>
      <c r="H105" s="428"/>
      <c r="I105" s="429"/>
    </row>
    <row r="106" spans="1:9" ht="15.95" customHeight="1">
      <c r="A106" s="379"/>
      <c r="B106" s="317">
        <v>96</v>
      </c>
      <c r="C106" s="221" t="s">
        <v>459</v>
      </c>
      <c r="D106" s="8" t="s">
        <v>20</v>
      </c>
      <c r="E106" s="220">
        <v>350</v>
      </c>
      <c r="F106" s="427"/>
      <c r="G106" s="428"/>
      <c r="H106" s="428"/>
      <c r="I106" s="429"/>
    </row>
    <row r="107" spans="1:9" ht="16.149999999999999">
      <c r="A107" s="379"/>
      <c r="B107" s="317">
        <v>97</v>
      </c>
      <c r="C107" s="221" t="s">
        <v>460</v>
      </c>
      <c r="D107" s="8" t="s">
        <v>20</v>
      </c>
      <c r="E107" s="220">
        <v>350</v>
      </c>
      <c r="F107" s="427"/>
      <c r="G107" s="428"/>
      <c r="H107" s="428"/>
      <c r="I107" s="429"/>
    </row>
    <row r="108" spans="1:9" ht="16.149999999999999">
      <c r="A108" s="379"/>
      <c r="B108" s="317">
        <v>98</v>
      </c>
      <c r="C108" s="221" t="s">
        <v>461</v>
      </c>
      <c r="D108" s="8" t="s">
        <v>20</v>
      </c>
      <c r="E108" s="220">
        <v>350</v>
      </c>
      <c r="F108" s="427"/>
      <c r="G108" s="428"/>
      <c r="H108" s="428"/>
      <c r="I108" s="429"/>
    </row>
    <row r="109" spans="1:9" ht="16.149999999999999">
      <c r="A109" s="379"/>
      <c r="B109" s="318">
        <v>99</v>
      </c>
      <c r="C109" s="221" t="s">
        <v>462</v>
      </c>
      <c r="D109" s="8" t="s">
        <v>20</v>
      </c>
      <c r="E109" s="220">
        <v>350</v>
      </c>
      <c r="F109" s="427"/>
      <c r="G109" s="428"/>
      <c r="H109" s="428"/>
      <c r="I109" s="429"/>
    </row>
    <row r="110" spans="1:9" ht="16.5" thickBot="1">
      <c r="A110" s="379"/>
      <c r="B110" s="319">
        <v>100</v>
      </c>
      <c r="C110" s="320" t="s">
        <v>463</v>
      </c>
      <c r="D110" s="170" t="s">
        <v>20</v>
      </c>
      <c r="E110" s="220">
        <v>350</v>
      </c>
      <c r="F110" s="430"/>
      <c r="G110" s="431"/>
      <c r="H110" s="431"/>
      <c r="I110" s="432"/>
    </row>
    <row r="111" spans="1:9" ht="18" customHeight="1" thickTop="1">
      <c r="A111" s="379"/>
      <c r="B111" s="222">
        <v>101</v>
      </c>
      <c r="C111" s="221" t="s">
        <v>565</v>
      </c>
      <c r="D111" s="8" t="s">
        <v>20</v>
      </c>
      <c r="E111" s="220">
        <v>200</v>
      </c>
      <c r="F111" s="529" t="s">
        <v>295</v>
      </c>
      <c r="G111" s="529"/>
      <c r="H111" s="529"/>
      <c r="I111" s="530"/>
    </row>
    <row r="112" spans="1:9" ht="16.149999999999999">
      <c r="A112" s="379"/>
      <c r="B112" s="222">
        <v>102</v>
      </c>
      <c r="C112" s="221" t="s">
        <v>566</v>
      </c>
      <c r="D112" s="8" t="s">
        <v>20</v>
      </c>
      <c r="E112" s="220">
        <v>200</v>
      </c>
      <c r="F112" s="531"/>
      <c r="G112" s="531"/>
      <c r="H112" s="531"/>
      <c r="I112" s="532"/>
    </row>
    <row r="113" spans="1:9" ht="16.149999999999999">
      <c r="A113" s="379"/>
      <c r="B113" s="222">
        <v>103</v>
      </c>
      <c r="C113" s="221" t="s">
        <v>567</v>
      </c>
      <c r="D113" s="8" t="s">
        <v>20</v>
      </c>
      <c r="E113" s="323">
        <v>200</v>
      </c>
      <c r="F113" s="531"/>
      <c r="G113" s="531"/>
      <c r="H113" s="531"/>
      <c r="I113" s="532"/>
    </row>
    <row r="114" spans="1:9" ht="16.149999999999999">
      <c r="A114" s="379"/>
      <c r="B114" s="222">
        <v>104</v>
      </c>
      <c r="C114" s="221" t="s">
        <v>568</v>
      </c>
      <c r="D114" s="8" t="s">
        <v>20</v>
      </c>
      <c r="E114" s="220">
        <v>200</v>
      </c>
      <c r="F114" s="531"/>
      <c r="G114" s="531"/>
      <c r="H114" s="531"/>
      <c r="I114" s="532"/>
    </row>
    <row r="115" spans="1:9" ht="16.5" thickBot="1">
      <c r="A115" s="380"/>
      <c r="B115" s="321">
        <v>105</v>
      </c>
      <c r="C115" s="322" t="s">
        <v>569</v>
      </c>
      <c r="D115" s="16" t="s">
        <v>20</v>
      </c>
      <c r="E115" s="275">
        <v>200</v>
      </c>
      <c r="F115" s="533"/>
      <c r="G115" s="533"/>
      <c r="H115" s="533"/>
      <c r="I115" s="534"/>
    </row>
    <row r="116" spans="1:9" ht="15.75" thickTop="1" thickBot="1">
      <c r="A116" s="485" t="s">
        <v>2</v>
      </c>
      <c r="B116" s="486"/>
      <c r="C116" s="486"/>
      <c r="D116" s="486"/>
      <c r="E116" s="486"/>
      <c r="F116" s="486"/>
      <c r="G116" s="486"/>
      <c r="H116" s="486"/>
      <c r="I116" s="487"/>
    </row>
    <row r="117" spans="1:9" ht="16.899999999999999" thickTop="1" thickBot="1">
      <c r="A117" s="535" t="s">
        <v>217</v>
      </c>
      <c r="B117" s="1" t="s">
        <v>3</v>
      </c>
      <c r="C117" s="2" t="s">
        <v>4</v>
      </c>
      <c r="D117" s="3" t="s">
        <v>5</v>
      </c>
      <c r="E117" s="4" t="s">
        <v>6</v>
      </c>
      <c r="F117" s="557" t="s">
        <v>7</v>
      </c>
      <c r="G117" s="558"/>
      <c r="H117" s="558"/>
      <c r="I117" s="559"/>
    </row>
    <row r="118" spans="1:9" ht="16.5" thickTop="1">
      <c r="A118" s="379"/>
      <c r="B118" s="10">
        <v>106</v>
      </c>
      <c r="C118" s="7" t="s">
        <v>250</v>
      </c>
      <c r="D118" s="8" t="s">
        <v>8</v>
      </c>
      <c r="E118" s="9">
        <v>400</v>
      </c>
      <c r="F118" s="536" t="s">
        <v>572</v>
      </c>
      <c r="G118" s="537"/>
      <c r="H118" s="537"/>
      <c r="I118" s="538"/>
    </row>
    <row r="119" spans="1:9" ht="16.5" customHeight="1">
      <c r="A119" s="379"/>
      <c r="B119" s="10">
        <v>107</v>
      </c>
      <c r="C119" s="7" t="s">
        <v>249</v>
      </c>
      <c r="D119" s="8" t="s">
        <v>8</v>
      </c>
      <c r="E119" s="9">
        <v>400</v>
      </c>
      <c r="F119" s="539"/>
      <c r="G119" s="540"/>
      <c r="H119" s="540"/>
      <c r="I119" s="541"/>
    </row>
    <row r="120" spans="1:9" ht="16.149999999999999">
      <c r="A120" s="379"/>
      <c r="B120" s="10">
        <v>108</v>
      </c>
      <c r="C120" s="7" t="s">
        <v>252</v>
      </c>
      <c r="D120" s="8" t="s">
        <v>8</v>
      </c>
      <c r="E120" s="9">
        <v>400</v>
      </c>
      <c r="F120" s="276"/>
      <c r="G120" s="278"/>
      <c r="H120" s="278"/>
      <c r="I120" s="277"/>
    </row>
    <row r="121" spans="1:9" ht="16.149999999999999">
      <c r="A121" s="379"/>
      <c r="B121" s="10">
        <v>109</v>
      </c>
      <c r="C121" s="7" t="s">
        <v>251</v>
      </c>
      <c r="D121" s="8" t="s">
        <v>8</v>
      </c>
      <c r="E121" s="9">
        <v>400</v>
      </c>
      <c r="F121" s="276"/>
      <c r="G121" s="278"/>
      <c r="H121" s="278"/>
      <c r="I121" s="277"/>
    </row>
    <row r="122" spans="1:9" ht="16.149999999999999">
      <c r="A122" s="379"/>
      <c r="B122" s="10">
        <v>110</v>
      </c>
      <c r="C122" s="7" t="s">
        <v>9</v>
      </c>
      <c r="D122" s="8" t="s">
        <v>8</v>
      </c>
      <c r="E122" s="9">
        <v>400</v>
      </c>
      <c r="F122" s="276"/>
      <c r="G122" s="278"/>
      <c r="H122" s="278"/>
      <c r="I122" s="277"/>
    </row>
    <row r="123" spans="1:9" ht="16.149999999999999">
      <c r="A123" s="379"/>
      <c r="B123" s="10">
        <v>111</v>
      </c>
      <c r="C123" s="7" t="s">
        <v>189</v>
      </c>
      <c r="D123" s="8" t="s">
        <v>8</v>
      </c>
      <c r="E123" s="9">
        <v>400</v>
      </c>
      <c r="F123" s="276"/>
      <c r="G123" s="278"/>
      <c r="H123" s="278"/>
      <c r="I123" s="277"/>
    </row>
    <row r="124" spans="1:9" ht="16.149999999999999">
      <c r="A124" s="379"/>
      <c r="B124" s="10">
        <v>112</v>
      </c>
      <c r="C124" s="7" t="s">
        <v>564</v>
      </c>
      <c r="D124" s="8" t="s">
        <v>8</v>
      </c>
      <c r="E124" s="9">
        <v>400</v>
      </c>
      <c r="F124" s="276"/>
      <c r="G124" s="278"/>
      <c r="H124" s="278"/>
      <c r="I124" s="277"/>
    </row>
    <row r="125" spans="1:9" ht="16.149999999999999">
      <c r="A125" s="379"/>
      <c r="B125" s="10">
        <v>113</v>
      </c>
      <c r="C125" s="7" t="s">
        <v>440</v>
      </c>
      <c r="D125" s="8" t="s">
        <v>8</v>
      </c>
      <c r="E125" s="9">
        <v>400</v>
      </c>
      <c r="F125" s="276"/>
      <c r="G125" s="278"/>
      <c r="H125" s="278"/>
      <c r="I125" s="277"/>
    </row>
    <row r="126" spans="1:9" ht="16.149999999999999">
      <c r="A126" s="379"/>
      <c r="B126" s="10">
        <v>114</v>
      </c>
      <c r="C126" s="7" t="s">
        <v>441</v>
      </c>
      <c r="D126" s="8" t="s">
        <v>8</v>
      </c>
      <c r="E126" s="9">
        <v>350</v>
      </c>
      <c r="F126" s="276"/>
      <c r="G126" s="278"/>
      <c r="H126" s="278"/>
      <c r="I126" s="277"/>
    </row>
    <row r="127" spans="1:9" ht="16.149999999999999">
      <c r="A127" s="379"/>
      <c r="B127" s="10">
        <v>115</v>
      </c>
      <c r="C127" s="7" t="s">
        <v>11</v>
      </c>
      <c r="D127" s="8" t="s">
        <v>8</v>
      </c>
      <c r="E127" s="9">
        <v>350</v>
      </c>
      <c r="F127" s="276"/>
      <c r="G127" s="278"/>
      <c r="H127" s="278"/>
      <c r="I127" s="277"/>
    </row>
    <row r="128" spans="1:9" ht="16.149999999999999">
      <c r="A128" s="379"/>
      <c r="B128" s="10">
        <v>116</v>
      </c>
      <c r="C128" s="7" t="s">
        <v>10</v>
      </c>
      <c r="D128" s="8" t="s">
        <v>8</v>
      </c>
      <c r="E128" s="9">
        <v>350</v>
      </c>
      <c r="F128" s="276"/>
      <c r="G128" s="278"/>
      <c r="H128" s="278"/>
      <c r="I128" s="277"/>
    </row>
    <row r="129" spans="1:9" ht="16.149999999999999">
      <c r="A129" s="379"/>
      <c r="B129" s="10">
        <v>117</v>
      </c>
      <c r="C129" s="7" t="s">
        <v>11</v>
      </c>
      <c r="D129" s="8" t="s">
        <v>8</v>
      </c>
      <c r="E129" s="9">
        <v>350</v>
      </c>
      <c r="F129" s="276"/>
      <c r="G129" s="278"/>
      <c r="H129" s="278"/>
      <c r="I129" s="277"/>
    </row>
    <row r="130" spans="1:9" ht="16.149999999999999">
      <c r="A130" s="379"/>
      <c r="B130" s="10">
        <v>118</v>
      </c>
      <c r="C130" s="7" t="s">
        <v>12</v>
      </c>
      <c r="D130" s="8" t="s">
        <v>8</v>
      </c>
      <c r="E130" s="9">
        <v>350</v>
      </c>
      <c r="F130" s="276"/>
      <c r="G130" s="278"/>
      <c r="H130" s="278"/>
      <c r="I130" s="277"/>
    </row>
    <row r="131" spans="1:9" ht="16.149999999999999">
      <c r="A131" s="379"/>
      <c r="B131" s="10">
        <v>119</v>
      </c>
      <c r="C131" s="115" t="s">
        <v>253</v>
      </c>
      <c r="D131" s="8" t="s">
        <v>8</v>
      </c>
      <c r="E131" s="9">
        <v>350</v>
      </c>
      <c r="F131" s="276"/>
      <c r="G131" s="278"/>
      <c r="H131" s="278"/>
      <c r="I131" s="277"/>
    </row>
    <row r="132" spans="1:9" ht="16.149999999999999">
      <c r="A132" s="379"/>
      <c r="B132" s="10">
        <v>120</v>
      </c>
      <c r="C132" s="115" t="s">
        <v>254</v>
      </c>
      <c r="D132" s="8" t="s">
        <v>8</v>
      </c>
      <c r="E132" s="9">
        <v>350</v>
      </c>
      <c r="F132" s="276"/>
      <c r="G132" s="278"/>
      <c r="H132" s="278"/>
      <c r="I132" s="277"/>
    </row>
    <row r="133" spans="1:9" ht="16.149999999999999">
      <c r="A133" s="379"/>
      <c r="B133" s="10">
        <v>121</v>
      </c>
      <c r="C133" s="115" t="s">
        <v>13</v>
      </c>
      <c r="D133" s="8" t="s">
        <v>8</v>
      </c>
      <c r="E133" s="9">
        <v>350</v>
      </c>
      <c r="F133" s="276"/>
      <c r="G133" s="278"/>
      <c r="H133" s="278"/>
      <c r="I133" s="277"/>
    </row>
    <row r="134" spans="1:9" ht="16.149999999999999">
      <c r="A134" s="379"/>
      <c r="B134" s="10">
        <v>122</v>
      </c>
      <c r="C134" s="115" t="s">
        <v>14</v>
      </c>
      <c r="D134" s="8" t="s">
        <v>8</v>
      </c>
      <c r="E134" s="9">
        <v>350</v>
      </c>
      <c r="F134" s="276"/>
      <c r="G134" s="278"/>
      <c r="H134" s="278"/>
      <c r="I134" s="277"/>
    </row>
    <row r="135" spans="1:9" ht="16.149999999999999">
      <c r="A135" s="379"/>
      <c r="B135" s="10">
        <v>123</v>
      </c>
      <c r="C135" s="115" t="s">
        <v>15</v>
      </c>
      <c r="D135" s="8" t="s">
        <v>8</v>
      </c>
      <c r="E135" s="9">
        <v>350</v>
      </c>
      <c r="F135" s="276"/>
      <c r="G135" s="278"/>
      <c r="H135" s="278"/>
      <c r="I135" s="277"/>
    </row>
    <row r="136" spans="1:9" ht="16.149999999999999">
      <c r="A136" s="379"/>
      <c r="B136" s="10">
        <v>124</v>
      </c>
      <c r="C136" s="115" t="s">
        <v>16</v>
      </c>
      <c r="D136" s="8" t="s">
        <v>8</v>
      </c>
      <c r="E136" s="9">
        <v>350</v>
      </c>
      <c r="F136" s="276"/>
      <c r="G136" s="278"/>
      <c r="H136" s="278"/>
      <c r="I136" s="277"/>
    </row>
    <row r="137" spans="1:9" ht="16.149999999999999">
      <c r="A137" s="379"/>
      <c r="B137" s="10">
        <v>125</v>
      </c>
      <c r="C137" s="115" t="s">
        <v>17</v>
      </c>
      <c r="D137" s="8" t="s">
        <v>8</v>
      </c>
      <c r="E137" s="9">
        <v>350</v>
      </c>
      <c r="F137" s="276"/>
      <c r="G137" s="278"/>
      <c r="H137" s="278"/>
      <c r="I137" s="277"/>
    </row>
    <row r="138" spans="1:9" ht="16.149999999999999">
      <c r="A138" s="379"/>
      <c r="B138" s="10">
        <v>126</v>
      </c>
      <c r="C138" s="115" t="s">
        <v>18</v>
      </c>
      <c r="D138" s="8" t="s">
        <v>8</v>
      </c>
      <c r="E138" s="9">
        <v>350</v>
      </c>
      <c r="F138" s="276"/>
      <c r="G138" s="278"/>
      <c r="H138" s="278"/>
      <c r="I138" s="277"/>
    </row>
    <row r="139" spans="1:9" ht="16.149999999999999">
      <c r="A139" s="379"/>
      <c r="B139" s="10">
        <v>127</v>
      </c>
      <c r="C139" s="115" t="s">
        <v>19</v>
      </c>
      <c r="D139" s="8" t="s">
        <v>8</v>
      </c>
      <c r="E139" s="9">
        <v>350</v>
      </c>
      <c r="F139" s="276"/>
      <c r="G139" s="278"/>
      <c r="H139" s="278"/>
      <c r="I139" s="277"/>
    </row>
    <row r="140" spans="1:9" ht="16.149999999999999">
      <c r="A140" s="379"/>
      <c r="B140" s="10">
        <v>128</v>
      </c>
      <c r="C140" s="115" t="s">
        <v>314</v>
      </c>
      <c r="D140" s="8" t="s">
        <v>8</v>
      </c>
      <c r="E140" s="9">
        <v>350</v>
      </c>
      <c r="F140" s="276"/>
      <c r="G140" s="278"/>
      <c r="H140" s="278"/>
      <c r="I140" s="277"/>
    </row>
    <row r="141" spans="1:9" ht="16.149999999999999">
      <c r="A141" s="379"/>
      <c r="B141" s="10">
        <v>129</v>
      </c>
      <c r="C141" s="115" t="s">
        <v>315</v>
      </c>
      <c r="D141" s="8" t="s">
        <v>8</v>
      </c>
      <c r="E141" s="9">
        <v>350</v>
      </c>
      <c r="F141" s="276"/>
      <c r="G141" s="278"/>
      <c r="H141" s="278"/>
      <c r="I141" s="277"/>
    </row>
    <row r="142" spans="1:9" ht="16.149999999999999">
      <c r="A142" s="379"/>
      <c r="B142" s="10">
        <v>130</v>
      </c>
      <c r="C142" s="115" t="s">
        <v>316</v>
      </c>
      <c r="D142" s="8" t="s">
        <v>8</v>
      </c>
      <c r="E142" s="9">
        <v>350</v>
      </c>
      <c r="F142" s="276"/>
      <c r="G142" s="278"/>
      <c r="H142" s="278"/>
      <c r="I142" s="277"/>
    </row>
    <row r="143" spans="1:9" ht="16.149999999999999">
      <c r="A143" s="379"/>
      <c r="B143" s="10">
        <v>131</v>
      </c>
      <c r="C143" s="324" t="s">
        <v>190</v>
      </c>
      <c r="D143" s="8" t="s">
        <v>8</v>
      </c>
      <c r="E143" s="12">
        <v>200</v>
      </c>
      <c r="F143" s="542" t="s">
        <v>571</v>
      </c>
      <c r="G143" s="543"/>
      <c r="H143" s="543"/>
      <c r="I143" s="544"/>
    </row>
    <row r="144" spans="1:9" ht="16.149999999999999">
      <c r="A144" s="379"/>
      <c r="B144" s="10">
        <v>132</v>
      </c>
      <c r="C144" s="11" t="s">
        <v>191</v>
      </c>
      <c r="D144" s="8" t="s">
        <v>8</v>
      </c>
      <c r="E144" s="12">
        <v>200</v>
      </c>
      <c r="F144" s="542"/>
      <c r="G144" s="543"/>
      <c r="H144" s="543"/>
      <c r="I144" s="544"/>
    </row>
    <row r="145" spans="1:9" ht="16.149999999999999">
      <c r="A145" s="379"/>
      <c r="B145" s="10">
        <v>133</v>
      </c>
      <c r="C145" s="13" t="s">
        <v>192</v>
      </c>
      <c r="D145" s="8" t="s">
        <v>8</v>
      </c>
      <c r="E145" s="12">
        <v>200</v>
      </c>
      <c r="F145" s="542"/>
      <c r="G145" s="543"/>
      <c r="H145" s="543"/>
      <c r="I145" s="544"/>
    </row>
    <row r="146" spans="1:9" ht="16.149999999999999">
      <c r="A146" s="379"/>
      <c r="B146" s="10">
        <v>134</v>
      </c>
      <c r="C146" s="11" t="s">
        <v>274</v>
      </c>
      <c r="D146" s="8" t="s">
        <v>8</v>
      </c>
      <c r="E146" s="12">
        <v>200</v>
      </c>
      <c r="F146" s="542"/>
      <c r="G146" s="543"/>
      <c r="H146" s="543"/>
      <c r="I146" s="544"/>
    </row>
    <row r="147" spans="1:9" ht="16.149999999999999">
      <c r="A147" s="379"/>
      <c r="B147" s="10">
        <v>135</v>
      </c>
      <c r="C147" s="11" t="s">
        <v>275</v>
      </c>
      <c r="D147" s="8" t="s">
        <v>8</v>
      </c>
      <c r="E147" s="12">
        <v>200</v>
      </c>
      <c r="F147" s="542"/>
      <c r="G147" s="543"/>
      <c r="H147" s="543"/>
      <c r="I147" s="544"/>
    </row>
    <row r="148" spans="1:9" ht="16.5" thickBot="1">
      <c r="A148" s="379"/>
      <c r="B148" s="10">
        <v>136</v>
      </c>
      <c r="C148" s="11" t="s">
        <v>276</v>
      </c>
      <c r="D148" s="8" t="s">
        <v>8</v>
      </c>
      <c r="E148" s="12">
        <v>200</v>
      </c>
      <c r="F148" s="545"/>
      <c r="G148" s="546"/>
      <c r="H148" s="546"/>
      <c r="I148" s="547"/>
    </row>
    <row r="149" spans="1:9" ht="16.149999999999999">
      <c r="A149" s="379"/>
      <c r="B149" s="171">
        <v>137</v>
      </c>
      <c r="C149" s="282" t="s">
        <v>511</v>
      </c>
      <c r="D149" s="172" t="s">
        <v>8</v>
      </c>
      <c r="E149" s="283">
        <v>400</v>
      </c>
      <c r="F149" s="284"/>
      <c r="G149" s="285"/>
      <c r="H149" s="285"/>
      <c r="I149" s="286"/>
    </row>
    <row r="150" spans="1:9" ht="16.5" thickBot="1">
      <c r="A150" s="380"/>
      <c r="B150" s="14">
        <v>138</v>
      </c>
      <c r="C150" s="15" t="s">
        <v>512</v>
      </c>
      <c r="D150" s="16" t="s">
        <v>8</v>
      </c>
      <c r="E150" s="17">
        <v>400</v>
      </c>
      <c r="F150" s="279"/>
      <c r="G150" s="280"/>
      <c r="H150" s="280"/>
      <c r="I150" s="281"/>
    </row>
    <row r="151" spans="1:9" ht="16.899999999999999" thickTop="1" thickBot="1">
      <c r="A151" s="20"/>
      <c r="B151" s="18" t="s">
        <v>3</v>
      </c>
      <c r="C151" s="19" t="s">
        <v>21</v>
      </c>
      <c r="D151" s="109" t="s">
        <v>5</v>
      </c>
      <c r="E151" s="109" t="s">
        <v>6</v>
      </c>
      <c r="F151" s="109" t="s">
        <v>22</v>
      </c>
      <c r="G151" s="348" t="s">
        <v>7</v>
      </c>
      <c r="H151" s="349"/>
      <c r="I151" s="350"/>
    </row>
    <row r="152" spans="1:9" ht="16.5" thickTop="1">
      <c r="A152" s="525" t="s">
        <v>23</v>
      </c>
      <c r="B152" s="129">
        <v>139</v>
      </c>
      <c r="C152" s="130" t="s">
        <v>537</v>
      </c>
      <c r="D152" s="104" t="s">
        <v>24</v>
      </c>
      <c r="E152" s="131">
        <v>1200</v>
      </c>
      <c r="F152" s="131">
        <v>850</v>
      </c>
      <c r="G152" s="441"/>
      <c r="H152" s="442"/>
      <c r="I152" s="443"/>
    </row>
    <row r="153" spans="1:9" ht="16.149999999999999">
      <c r="A153" s="513"/>
      <c r="B153" s="255">
        <v>140</v>
      </c>
      <c r="C153" s="256" t="s">
        <v>535</v>
      </c>
      <c r="D153" s="235" t="s">
        <v>24</v>
      </c>
      <c r="E153" s="257">
        <v>3600</v>
      </c>
      <c r="F153" s="257">
        <v>2550</v>
      </c>
      <c r="G153" s="490" t="s">
        <v>536</v>
      </c>
      <c r="H153" s="491"/>
      <c r="I153" s="492"/>
    </row>
    <row r="154" spans="1:9" ht="16.5" customHeight="1">
      <c r="A154" s="513"/>
      <c r="B154" s="22">
        <v>141</v>
      </c>
      <c r="C154" s="24" t="s">
        <v>25</v>
      </c>
      <c r="D154" s="8" t="s">
        <v>26</v>
      </c>
      <c r="E154" s="23">
        <v>950</v>
      </c>
      <c r="F154" s="23">
        <v>850</v>
      </c>
      <c r="G154" s="413"/>
      <c r="H154" s="406"/>
      <c r="I154" s="407"/>
    </row>
    <row r="155" spans="1:9" ht="16.149999999999999">
      <c r="A155" s="513"/>
      <c r="B155" s="25">
        <v>142</v>
      </c>
      <c r="C155" s="26" t="s">
        <v>27</v>
      </c>
      <c r="D155" s="8" t="s">
        <v>26</v>
      </c>
      <c r="E155" s="23">
        <v>950</v>
      </c>
      <c r="F155" s="23">
        <v>850</v>
      </c>
      <c r="G155" s="413"/>
      <c r="H155" s="406"/>
      <c r="I155" s="407"/>
    </row>
    <row r="156" spans="1:9" ht="16.149999999999999">
      <c r="A156" s="513"/>
      <c r="B156" s="140">
        <v>143</v>
      </c>
      <c r="C156" s="141" t="s">
        <v>242</v>
      </c>
      <c r="D156" s="100" t="s">
        <v>26</v>
      </c>
      <c r="E156" s="135">
        <v>2850</v>
      </c>
      <c r="F156" s="135">
        <v>2370</v>
      </c>
      <c r="G156" s="474" t="s">
        <v>292</v>
      </c>
      <c r="H156" s="475"/>
      <c r="I156" s="476"/>
    </row>
    <row r="157" spans="1:9" ht="16.5" thickBot="1">
      <c r="A157" s="514"/>
      <c r="B157" s="158">
        <v>144</v>
      </c>
      <c r="C157" s="159" t="s">
        <v>243</v>
      </c>
      <c r="D157" s="160" t="s">
        <v>26</v>
      </c>
      <c r="E157" s="161">
        <v>2850</v>
      </c>
      <c r="F157" s="161">
        <v>2370</v>
      </c>
      <c r="G157" s="459"/>
      <c r="H157" s="460"/>
      <c r="I157" s="461"/>
    </row>
    <row r="158" spans="1:9" ht="16.5" thickTop="1">
      <c r="A158" s="399" t="s">
        <v>28</v>
      </c>
      <c r="B158" s="28">
        <v>145</v>
      </c>
      <c r="C158" s="29" t="s">
        <v>29</v>
      </c>
      <c r="D158" s="30" t="s">
        <v>26</v>
      </c>
      <c r="E158" s="31">
        <v>800</v>
      </c>
      <c r="F158" s="32">
        <v>680</v>
      </c>
      <c r="G158" s="438"/>
      <c r="H158" s="439"/>
      <c r="I158" s="440"/>
    </row>
    <row r="159" spans="1:9" ht="16.5" customHeight="1">
      <c r="A159" s="379"/>
      <c r="B159" s="122">
        <v>146</v>
      </c>
      <c r="C159" s="121" t="s">
        <v>220</v>
      </c>
      <c r="D159" s="93" t="s">
        <v>26</v>
      </c>
      <c r="E159" s="94">
        <v>800</v>
      </c>
      <c r="F159" s="95">
        <v>680</v>
      </c>
      <c r="G159" s="435"/>
      <c r="H159" s="436"/>
      <c r="I159" s="437"/>
    </row>
    <row r="160" spans="1:9" ht="16.149999999999999">
      <c r="A160" s="379"/>
      <c r="B160" s="98">
        <v>147</v>
      </c>
      <c r="C160" s="123" t="s">
        <v>200</v>
      </c>
      <c r="D160" s="100" t="s">
        <v>26</v>
      </c>
      <c r="E160" s="101">
        <v>2400</v>
      </c>
      <c r="F160" s="124">
        <v>1890</v>
      </c>
      <c r="G160" s="474" t="s">
        <v>291</v>
      </c>
      <c r="H160" s="600"/>
      <c r="I160" s="601"/>
    </row>
    <row r="161" spans="1:9" ht="16.5" customHeight="1">
      <c r="A161" s="379"/>
      <c r="B161" s="39">
        <v>148</v>
      </c>
      <c r="C161" s="40" t="s">
        <v>201</v>
      </c>
      <c r="D161" s="33" t="s">
        <v>26</v>
      </c>
      <c r="E161" s="34">
        <v>2400</v>
      </c>
      <c r="F161" s="35">
        <v>1890</v>
      </c>
      <c r="G161" s="602"/>
      <c r="H161" s="603"/>
      <c r="I161" s="604"/>
    </row>
    <row r="162" spans="1:9" ht="16.149999999999999">
      <c r="A162" s="379"/>
      <c r="B162" s="25">
        <v>149</v>
      </c>
      <c r="C162" s="36" t="s">
        <v>30</v>
      </c>
      <c r="D162" s="8" t="s">
        <v>24</v>
      </c>
      <c r="E162" s="37">
        <v>580</v>
      </c>
      <c r="F162" s="38">
        <v>550</v>
      </c>
      <c r="G162" s="528" t="s">
        <v>550</v>
      </c>
      <c r="H162" s="495"/>
      <c r="I162" s="496"/>
    </row>
    <row r="163" spans="1:9" ht="16.5" customHeight="1">
      <c r="A163" s="379"/>
      <c r="B163" s="233">
        <v>150</v>
      </c>
      <c r="C163" s="234" t="s">
        <v>214</v>
      </c>
      <c r="D163" s="235" t="s">
        <v>24</v>
      </c>
      <c r="E163" s="236">
        <f>580*3</f>
        <v>1740</v>
      </c>
      <c r="F163" s="240">
        <v>1490</v>
      </c>
      <c r="G163" s="351" t="s">
        <v>548</v>
      </c>
      <c r="H163" s="352"/>
      <c r="I163" s="353"/>
    </row>
    <row r="164" spans="1:9" ht="16.149999999999999">
      <c r="A164" s="379"/>
      <c r="B164" s="91">
        <v>151</v>
      </c>
      <c r="C164" s="92" t="s">
        <v>557</v>
      </c>
      <c r="D164" s="93" t="s">
        <v>24</v>
      </c>
      <c r="E164" s="94">
        <v>450</v>
      </c>
      <c r="F164" s="95">
        <v>420</v>
      </c>
      <c r="G164" s="300"/>
      <c r="H164" s="301"/>
      <c r="I164" s="302"/>
    </row>
    <row r="165" spans="1:9" ht="17.25" customHeight="1">
      <c r="A165" s="379"/>
      <c r="B165" s="25">
        <v>152</v>
      </c>
      <c r="C165" s="36" t="s">
        <v>31</v>
      </c>
      <c r="D165" s="8" t="s">
        <v>26</v>
      </c>
      <c r="E165" s="37">
        <v>530</v>
      </c>
      <c r="F165" s="38">
        <v>500</v>
      </c>
      <c r="G165" s="384"/>
      <c r="H165" s="495"/>
      <c r="I165" s="496"/>
    </row>
    <row r="166" spans="1:9" ht="16.5" thickBot="1">
      <c r="A166" s="380"/>
      <c r="B166" s="228">
        <v>153</v>
      </c>
      <c r="C166" s="229" t="s">
        <v>515</v>
      </c>
      <c r="D166" s="230" t="s">
        <v>26</v>
      </c>
      <c r="E166" s="231">
        <v>1060</v>
      </c>
      <c r="F166" s="232">
        <v>990</v>
      </c>
      <c r="G166" s="334" t="s">
        <v>516</v>
      </c>
      <c r="H166" s="335"/>
      <c r="I166" s="336"/>
    </row>
    <row r="167" spans="1:9" ht="16.5" thickTop="1">
      <c r="A167" s="373" t="s">
        <v>32</v>
      </c>
      <c r="B167" s="46">
        <v>154</v>
      </c>
      <c r="C167" s="29" t="s">
        <v>33</v>
      </c>
      <c r="D167" s="30" t="s">
        <v>34</v>
      </c>
      <c r="E167" s="31">
        <v>380</v>
      </c>
      <c r="F167" s="32">
        <v>350</v>
      </c>
      <c r="G167" s="357"/>
      <c r="H167" s="358"/>
      <c r="I167" s="359"/>
    </row>
    <row r="168" spans="1:9" ht="17.25" customHeight="1">
      <c r="A168" s="379"/>
      <c r="B168" s="25">
        <v>155</v>
      </c>
      <c r="C168" s="36" t="s">
        <v>35</v>
      </c>
      <c r="D168" s="8" t="s">
        <v>34</v>
      </c>
      <c r="E168" s="37">
        <v>380</v>
      </c>
      <c r="F168" s="38">
        <v>350</v>
      </c>
      <c r="G168" s="332"/>
      <c r="H168" s="360"/>
      <c r="I168" s="361"/>
    </row>
    <row r="169" spans="1:9" ht="16.149999999999999">
      <c r="A169" s="379"/>
      <c r="B169" s="25">
        <v>156</v>
      </c>
      <c r="C169" s="36" t="s">
        <v>558</v>
      </c>
      <c r="D169" s="8" t="s">
        <v>34</v>
      </c>
      <c r="E169" s="37">
        <v>380</v>
      </c>
      <c r="F169" s="38">
        <v>350</v>
      </c>
      <c r="G169" s="332"/>
      <c r="H169" s="360"/>
      <c r="I169" s="361"/>
    </row>
    <row r="170" spans="1:9" ht="16.149999999999999">
      <c r="A170" s="379"/>
      <c r="B170" s="25">
        <v>157</v>
      </c>
      <c r="C170" s="36" t="s">
        <v>559</v>
      </c>
      <c r="D170" s="8" t="s">
        <v>34</v>
      </c>
      <c r="E170" s="37">
        <v>380</v>
      </c>
      <c r="F170" s="38">
        <v>350</v>
      </c>
      <c r="G170" s="332"/>
      <c r="H170" s="406"/>
      <c r="I170" s="407"/>
    </row>
    <row r="171" spans="1:9" ht="16.149999999999999">
      <c r="A171" s="379"/>
      <c r="B171" s="39">
        <v>158</v>
      </c>
      <c r="C171" s="40" t="s">
        <v>202</v>
      </c>
      <c r="D171" s="33" t="s">
        <v>34</v>
      </c>
      <c r="E171" s="34">
        <v>1140</v>
      </c>
      <c r="F171" s="35">
        <v>1050</v>
      </c>
      <c r="G171" s="478" t="s">
        <v>193</v>
      </c>
      <c r="H171" s="479"/>
      <c r="I171" s="480"/>
    </row>
    <row r="172" spans="1:9" ht="16.5" customHeight="1">
      <c r="A172" s="379"/>
      <c r="B172" s="39">
        <v>159</v>
      </c>
      <c r="C172" s="40" t="s">
        <v>203</v>
      </c>
      <c r="D172" s="33" t="s">
        <v>34</v>
      </c>
      <c r="E172" s="34">
        <v>1140</v>
      </c>
      <c r="F172" s="35">
        <v>1050</v>
      </c>
      <c r="G172" s="456"/>
      <c r="H172" s="481"/>
      <c r="I172" s="458"/>
    </row>
    <row r="173" spans="1:9" ht="16.149999999999999">
      <c r="A173" s="379"/>
      <c r="B173" s="39">
        <v>160</v>
      </c>
      <c r="C173" s="40" t="s">
        <v>204</v>
      </c>
      <c r="D173" s="33" t="s">
        <v>34</v>
      </c>
      <c r="E173" s="34">
        <v>1140</v>
      </c>
      <c r="F173" s="35">
        <v>1050</v>
      </c>
      <c r="G173" s="456"/>
      <c r="H173" s="481"/>
      <c r="I173" s="458"/>
    </row>
    <row r="174" spans="1:9" ht="16.5" thickBot="1">
      <c r="A174" s="380"/>
      <c r="B174" s="41">
        <v>161</v>
      </c>
      <c r="C174" s="42" t="s">
        <v>205</v>
      </c>
      <c r="D174" s="43" t="s">
        <v>34</v>
      </c>
      <c r="E174" s="44">
        <v>1140</v>
      </c>
      <c r="F174" s="35">
        <v>1050</v>
      </c>
      <c r="G174" s="459"/>
      <c r="H174" s="460"/>
      <c r="I174" s="461"/>
    </row>
    <row r="175" spans="1:9" ht="16.5" thickTop="1">
      <c r="A175" s="373" t="s">
        <v>36</v>
      </c>
      <c r="B175" s="47">
        <v>162</v>
      </c>
      <c r="C175" s="48" t="s">
        <v>37</v>
      </c>
      <c r="D175" s="5" t="s">
        <v>38</v>
      </c>
      <c r="E175" s="49">
        <v>1500</v>
      </c>
      <c r="F175" s="49">
        <v>1390</v>
      </c>
      <c r="G175" s="337"/>
      <c r="H175" s="338"/>
      <c r="I175" s="339"/>
    </row>
    <row r="176" spans="1:9" ht="16.149999999999999">
      <c r="A176" s="466"/>
      <c r="B176" s="152">
        <v>163</v>
      </c>
      <c r="C176" s="36" t="s">
        <v>39</v>
      </c>
      <c r="D176" s="8" t="s">
        <v>38</v>
      </c>
      <c r="E176" s="50">
        <v>1500</v>
      </c>
      <c r="F176" s="50">
        <v>1390</v>
      </c>
      <c r="G176" s="477"/>
      <c r="H176" s="344"/>
      <c r="I176" s="345"/>
    </row>
    <row r="177" spans="1:9" ht="16.149999999999999">
      <c r="A177" s="466"/>
      <c r="B177" s="233">
        <v>164</v>
      </c>
      <c r="C177" s="234" t="s">
        <v>198</v>
      </c>
      <c r="D177" s="235" t="s">
        <v>38</v>
      </c>
      <c r="E177" s="238">
        <v>3000</v>
      </c>
      <c r="F177" s="238">
        <v>2580</v>
      </c>
      <c r="G177" s="340" t="s">
        <v>442</v>
      </c>
      <c r="H177" s="340"/>
      <c r="I177" s="341"/>
    </row>
    <row r="178" spans="1:9" ht="16.149999999999999">
      <c r="A178" s="466"/>
      <c r="B178" s="239">
        <v>165</v>
      </c>
      <c r="C178" s="234" t="s">
        <v>197</v>
      </c>
      <c r="D178" s="235" t="s">
        <v>38</v>
      </c>
      <c r="E178" s="238">
        <v>3000</v>
      </c>
      <c r="F178" s="238">
        <v>2580</v>
      </c>
      <c r="G178" s="342"/>
      <c r="H178" s="342"/>
      <c r="I178" s="343"/>
    </row>
    <row r="179" spans="1:9" ht="16.149999999999999">
      <c r="A179" s="466"/>
      <c r="B179" s="25">
        <v>166</v>
      </c>
      <c r="C179" s="36" t="s">
        <v>443</v>
      </c>
      <c r="D179" s="8" t="s">
        <v>319</v>
      </c>
      <c r="E179" s="37">
        <v>570</v>
      </c>
      <c r="F179" s="51">
        <v>450</v>
      </c>
      <c r="G179" s="332"/>
      <c r="H179" s="406"/>
      <c r="I179" s="407"/>
    </row>
    <row r="180" spans="1:9" ht="16.149999999999999">
      <c r="A180" s="466"/>
      <c r="B180" s="233">
        <v>167</v>
      </c>
      <c r="C180" s="234" t="s">
        <v>574</v>
      </c>
      <c r="D180" s="235" t="s">
        <v>319</v>
      </c>
      <c r="E180" s="236">
        <f>570*3</f>
        <v>1710</v>
      </c>
      <c r="F180" s="237">
        <v>1290</v>
      </c>
      <c r="G180" s="325" t="s">
        <v>445</v>
      </c>
      <c r="H180" s="482"/>
      <c r="I180" s="483"/>
    </row>
    <row r="181" spans="1:9" ht="16.149999999999999">
      <c r="A181" s="466"/>
      <c r="B181" s="25">
        <v>168</v>
      </c>
      <c r="C181" s="36" t="s">
        <v>333</v>
      </c>
      <c r="D181" s="8" t="s">
        <v>24</v>
      </c>
      <c r="E181" s="37">
        <v>500</v>
      </c>
      <c r="F181" s="38">
        <v>350</v>
      </c>
      <c r="G181" s="332"/>
      <c r="H181" s="360"/>
      <c r="I181" s="361"/>
    </row>
    <row r="182" spans="1:9" ht="16.5" customHeight="1">
      <c r="A182" s="466"/>
      <c r="B182" s="25">
        <v>169</v>
      </c>
      <c r="C182" s="36" t="s">
        <v>335</v>
      </c>
      <c r="D182" s="8" t="s">
        <v>38</v>
      </c>
      <c r="E182" s="37">
        <v>400</v>
      </c>
      <c r="F182" s="51">
        <v>350</v>
      </c>
      <c r="G182" s="332"/>
      <c r="H182" s="344"/>
      <c r="I182" s="345"/>
    </row>
    <row r="183" spans="1:9" ht="16.149999999999999">
      <c r="A183" s="466"/>
      <c r="B183" s="39">
        <v>170</v>
      </c>
      <c r="C183" s="40" t="s">
        <v>336</v>
      </c>
      <c r="D183" s="33" t="s">
        <v>38</v>
      </c>
      <c r="E183" s="34">
        <v>1050</v>
      </c>
      <c r="F183" s="52">
        <v>990</v>
      </c>
      <c r="G183" s="354" t="s">
        <v>258</v>
      </c>
      <c r="H183" s="355"/>
      <c r="I183" s="356"/>
    </row>
    <row r="184" spans="1:9" ht="16.149999999999999">
      <c r="A184" s="466"/>
      <c r="B184" s="91">
        <v>171</v>
      </c>
      <c r="C184" s="92" t="s">
        <v>337</v>
      </c>
      <c r="D184" s="93" t="s">
        <v>24</v>
      </c>
      <c r="E184" s="94">
        <v>480</v>
      </c>
      <c r="F184" s="95">
        <v>430</v>
      </c>
      <c r="G184" s="328"/>
      <c r="H184" s="346"/>
      <c r="I184" s="347"/>
    </row>
    <row r="185" spans="1:9" ht="16.5" thickBot="1">
      <c r="A185" s="467"/>
      <c r="B185" s="311">
        <v>172</v>
      </c>
      <c r="C185" s="312" t="s">
        <v>342</v>
      </c>
      <c r="D185" s="177" t="s">
        <v>24</v>
      </c>
      <c r="E185" s="313">
        <v>350</v>
      </c>
      <c r="F185" s="314">
        <v>320</v>
      </c>
      <c r="G185" s="471"/>
      <c r="H185" s="472"/>
      <c r="I185" s="473"/>
    </row>
    <row r="186" spans="1:9" ht="16.5" thickTop="1">
      <c r="A186" s="605" t="s">
        <v>41</v>
      </c>
      <c r="B186" s="306">
        <v>173</v>
      </c>
      <c r="C186" s="307" t="s">
        <v>42</v>
      </c>
      <c r="D186" s="308" t="s">
        <v>24</v>
      </c>
      <c r="E186" s="309">
        <v>450</v>
      </c>
      <c r="F186" s="310">
        <v>330</v>
      </c>
      <c r="G186" s="424"/>
      <c r="H186" s="425"/>
      <c r="I186" s="426"/>
    </row>
    <row r="187" spans="1:9" ht="16.5" customHeight="1">
      <c r="A187" s="466"/>
      <c r="B187" s="233">
        <v>174</v>
      </c>
      <c r="C187" s="234" t="s">
        <v>447</v>
      </c>
      <c r="D187" s="235" t="s">
        <v>24</v>
      </c>
      <c r="E187" s="236">
        <f>450*4</f>
        <v>1800</v>
      </c>
      <c r="F187" s="237">
        <v>990</v>
      </c>
      <c r="G187" s="325" t="s">
        <v>549</v>
      </c>
      <c r="H187" s="326"/>
      <c r="I187" s="327"/>
    </row>
    <row r="188" spans="1:9" ht="16.5" customHeight="1">
      <c r="A188" s="466"/>
      <c r="B188" s="25">
        <v>175</v>
      </c>
      <c r="C188" s="36" t="s">
        <v>241</v>
      </c>
      <c r="D188" s="8" t="s">
        <v>40</v>
      </c>
      <c r="E188" s="37">
        <v>500</v>
      </c>
      <c r="F188" s="51">
        <v>380</v>
      </c>
      <c r="G188" s="332"/>
      <c r="H188" s="406"/>
      <c r="I188" s="407"/>
    </row>
    <row r="189" spans="1:9" ht="16.5" customHeight="1">
      <c r="A189" s="466"/>
      <c r="B189" s="39">
        <v>176</v>
      </c>
      <c r="C189" s="40" t="s">
        <v>199</v>
      </c>
      <c r="D189" s="33" t="s">
        <v>40</v>
      </c>
      <c r="E189" s="34">
        <v>1500</v>
      </c>
      <c r="F189" s="52">
        <v>1140</v>
      </c>
      <c r="G189" s="354" t="s">
        <v>240</v>
      </c>
      <c r="H189" s="422"/>
      <c r="I189" s="423"/>
    </row>
    <row r="190" spans="1:9" ht="16.5" customHeight="1">
      <c r="A190" s="466"/>
      <c r="B190" s="25">
        <v>177</v>
      </c>
      <c r="C190" s="36" t="s">
        <v>271</v>
      </c>
      <c r="D190" s="8" t="s">
        <v>24</v>
      </c>
      <c r="E190" s="37">
        <v>400</v>
      </c>
      <c r="F190" s="53">
        <v>270</v>
      </c>
      <c r="G190" s="332"/>
      <c r="H190" s="360"/>
      <c r="I190" s="361"/>
    </row>
    <row r="191" spans="1:9" ht="16.5" customHeight="1">
      <c r="A191" s="466"/>
      <c r="B191" s="233">
        <v>178</v>
      </c>
      <c r="C191" s="234" t="s">
        <v>272</v>
      </c>
      <c r="D191" s="235" t="s">
        <v>24</v>
      </c>
      <c r="E191" s="236">
        <v>1200</v>
      </c>
      <c r="F191" s="254">
        <v>750</v>
      </c>
      <c r="G191" s="325" t="s">
        <v>514</v>
      </c>
      <c r="H191" s="326"/>
      <c r="I191" s="327"/>
    </row>
    <row r="192" spans="1:9" ht="16.5" customHeight="1">
      <c r="A192" s="466"/>
      <c r="B192" s="91">
        <v>179</v>
      </c>
      <c r="C192" s="92" t="s">
        <v>513</v>
      </c>
      <c r="D192" s="93" t="s">
        <v>24</v>
      </c>
      <c r="E192" s="94">
        <v>399</v>
      </c>
      <c r="F192" s="102">
        <v>295</v>
      </c>
      <c r="G192" s="328"/>
      <c r="H192" s="329"/>
      <c r="I192" s="330"/>
    </row>
    <row r="193" spans="1:9" ht="16.5" customHeight="1" thickBot="1">
      <c r="A193" s="467"/>
      <c r="B193" s="98">
        <v>180</v>
      </c>
      <c r="C193" s="99" t="s">
        <v>282</v>
      </c>
      <c r="D193" s="100" t="s">
        <v>43</v>
      </c>
      <c r="E193" s="101">
        <v>250</v>
      </c>
      <c r="F193" s="315">
        <v>250</v>
      </c>
      <c r="G193" s="444" t="s">
        <v>562</v>
      </c>
      <c r="H193" s="445"/>
      <c r="I193" s="446"/>
    </row>
    <row r="194" spans="1:9" ht="16.5" customHeight="1" thickTop="1">
      <c r="A194" s="575" t="s">
        <v>44</v>
      </c>
      <c r="B194" s="105">
        <v>181</v>
      </c>
      <c r="C194" s="54" t="s">
        <v>45</v>
      </c>
      <c r="D194" s="251" t="s">
        <v>46</v>
      </c>
      <c r="E194" s="6">
        <v>800</v>
      </c>
      <c r="F194" s="55">
        <v>660</v>
      </c>
      <c r="G194" s="468"/>
      <c r="H194" s="469"/>
      <c r="I194" s="470"/>
    </row>
    <row r="195" spans="1:9" ht="16.5" customHeight="1">
      <c r="A195" s="576"/>
      <c r="B195" s="188">
        <v>182</v>
      </c>
      <c r="C195" s="56" t="s">
        <v>47</v>
      </c>
      <c r="D195" s="57" t="s">
        <v>46</v>
      </c>
      <c r="E195" s="9">
        <v>800</v>
      </c>
      <c r="F195" s="51">
        <v>660</v>
      </c>
      <c r="G195" s="331"/>
      <c r="H195" s="332"/>
      <c r="I195" s="333"/>
    </row>
    <row r="196" spans="1:9" ht="16.5" customHeight="1">
      <c r="A196" s="576"/>
      <c r="B196" s="188">
        <v>183</v>
      </c>
      <c r="C196" s="56" t="s">
        <v>48</v>
      </c>
      <c r="D196" s="57" t="s">
        <v>46</v>
      </c>
      <c r="E196" s="9">
        <v>800</v>
      </c>
      <c r="F196" s="51">
        <v>660</v>
      </c>
      <c r="G196" s="331"/>
      <c r="H196" s="332"/>
      <c r="I196" s="333"/>
    </row>
    <row r="197" spans="1:9" ht="16.5" customHeight="1">
      <c r="A197" s="576"/>
      <c r="B197" s="188">
        <v>184</v>
      </c>
      <c r="C197" s="56" t="s">
        <v>49</v>
      </c>
      <c r="D197" s="57" t="s">
        <v>46</v>
      </c>
      <c r="E197" s="9">
        <v>800</v>
      </c>
      <c r="F197" s="51">
        <v>660</v>
      </c>
      <c r="G197" s="331"/>
      <c r="H197" s="332"/>
      <c r="I197" s="333"/>
    </row>
    <row r="198" spans="1:9" ht="16.5" customHeight="1">
      <c r="A198" s="576"/>
      <c r="B198" s="188">
        <v>185</v>
      </c>
      <c r="C198" s="56" t="s">
        <v>50</v>
      </c>
      <c r="D198" s="57" t="s">
        <v>46</v>
      </c>
      <c r="E198" s="9">
        <v>800</v>
      </c>
      <c r="F198" s="51">
        <v>660</v>
      </c>
      <c r="G198" s="331"/>
      <c r="H198" s="332"/>
      <c r="I198" s="333"/>
    </row>
    <row r="199" spans="1:9" ht="16.149999999999999">
      <c r="A199" s="576"/>
      <c r="B199" s="188">
        <v>186</v>
      </c>
      <c r="C199" s="56" t="s">
        <v>51</v>
      </c>
      <c r="D199" s="57" t="s">
        <v>46</v>
      </c>
      <c r="E199" s="9">
        <v>800</v>
      </c>
      <c r="F199" s="51">
        <v>660</v>
      </c>
      <c r="G199" s="331"/>
      <c r="H199" s="332"/>
      <c r="I199" s="333"/>
    </row>
    <row r="200" spans="1:9" ht="16.5" customHeight="1">
      <c r="A200" s="576"/>
      <c r="B200" s="188">
        <v>187</v>
      </c>
      <c r="C200" s="56" t="s">
        <v>52</v>
      </c>
      <c r="D200" s="57" t="s">
        <v>46</v>
      </c>
      <c r="E200" s="9">
        <v>800</v>
      </c>
      <c r="F200" s="51">
        <v>660</v>
      </c>
      <c r="G200" s="331"/>
      <c r="H200" s="332"/>
      <c r="I200" s="333"/>
    </row>
    <row r="201" spans="1:9" ht="16.149999999999999">
      <c r="A201" s="576"/>
      <c r="B201" s="248">
        <v>188</v>
      </c>
      <c r="C201" s="241" t="s">
        <v>206</v>
      </c>
      <c r="D201" s="242" t="s">
        <v>46</v>
      </c>
      <c r="E201" s="243">
        <v>2400</v>
      </c>
      <c r="F201" s="237">
        <v>1890</v>
      </c>
      <c r="G201" s="340" t="s">
        <v>446</v>
      </c>
      <c r="H201" s="340"/>
      <c r="I201" s="341"/>
    </row>
    <row r="202" spans="1:9" ht="16.149999999999999">
      <c r="A202" s="576"/>
      <c r="B202" s="248">
        <v>189</v>
      </c>
      <c r="C202" s="241" t="s">
        <v>207</v>
      </c>
      <c r="D202" s="242" t="s">
        <v>46</v>
      </c>
      <c r="E202" s="243">
        <v>2400</v>
      </c>
      <c r="F202" s="237">
        <v>1890</v>
      </c>
      <c r="G202" s="526"/>
      <c r="H202" s="526"/>
      <c r="I202" s="527"/>
    </row>
    <row r="203" spans="1:9" ht="16.149999999999999">
      <c r="A203" s="576"/>
      <c r="B203" s="248">
        <v>190</v>
      </c>
      <c r="C203" s="241" t="s">
        <v>208</v>
      </c>
      <c r="D203" s="242" t="s">
        <v>46</v>
      </c>
      <c r="E203" s="243">
        <v>2400</v>
      </c>
      <c r="F203" s="237">
        <v>1890</v>
      </c>
      <c r="G203" s="526"/>
      <c r="H203" s="526"/>
      <c r="I203" s="527"/>
    </row>
    <row r="204" spans="1:9" ht="16.149999999999999">
      <c r="A204" s="576"/>
      <c r="B204" s="248">
        <v>191</v>
      </c>
      <c r="C204" s="241" t="s">
        <v>209</v>
      </c>
      <c r="D204" s="242" t="s">
        <v>46</v>
      </c>
      <c r="E204" s="243">
        <v>2400</v>
      </c>
      <c r="F204" s="237">
        <v>1890</v>
      </c>
      <c r="G204" s="526"/>
      <c r="H204" s="526"/>
      <c r="I204" s="527"/>
    </row>
    <row r="205" spans="1:9" ht="16.149999999999999">
      <c r="A205" s="576"/>
      <c r="B205" s="248">
        <v>192</v>
      </c>
      <c r="C205" s="241" t="s">
        <v>210</v>
      </c>
      <c r="D205" s="242" t="s">
        <v>46</v>
      </c>
      <c r="E205" s="243">
        <v>2400</v>
      </c>
      <c r="F205" s="237">
        <v>1890</v>
      </c>
      <c r="G205" s="526"/>
      <c r="H205" s="526"/>
      <c r="I205" s="527"/>
    </row>
    <row r="206" spans="1:9" ht="16.5" customHeight="1">
      <c r="A206" s="576"/>
      <c r="B206" s="248">
        <v>193</v>
      </c>
      <c r="C206" s="241" t="s">
        <v>211</v>
      </c>
      <c r="D206" s="242" t="s">
        <v>46</v>
      </c>
      <c r="E206" s="243">
        <v>2400</v>
      </c>
      <c r="F206" s="237">
        <v>1890</v>
      </c>
      <c r="G206" s="526"/>
      <c r="H206" s="526"/>
      <c r="I206" s="527"/>
    </row>
    <row r="207" spans="1:9" ht="16.149999999999999">
      <c r="A207" s="576"/>
      <c r="B207" s="248">
        <v>194</v>
      </c>
      <c r="C207" s="241" t="s">
        <v>212</v>
      </c>
      <c r="D207" s="242" t="s">
        <v>46</v>
      </c>
      <c r="E207" s="243">
        <v>2400</v>
      </c>
      <c r="F207" s="237">
        <v>1890</v>
      </c>
      <c r="G207" s="526"/>
      <c r="H207" s="526"/>
      <c r="I207" s="527"/>
    </row>
    <row r="208" spans="1:9" ht="16.5" customHeight="1">
      <c r="A208" s="576"/>
      <c r="B208" s="258">
        <v>195</v>
      </c>
      <c r="C208" s="259" t="s">
        <v>517</v>
      </c>
      <c r="D208" s="100" t="s">
        <v>223</v>
      </c>
      <c r="E208" s="260">
        <v>320</v>
      </c>
      <c r="F208" s="261">
        <v>230</v>
      </c>
      <c r="G208" s="474" t="s">
        <v>450</v>
      </c>
      <c r="H208" s="586"/>
      <c r="I208" s="587"/>
    </row>
    <row r="209" spans="1:9" ht="16.149999999999999">
      <c r="A209" s="576"/>
      <c r="B209" s="258">
        <v>196</v>
      </c>
      <c r="C209" s="259" t="s">
        <v>518</v>
      </c>
      <c r="D209" s="100" t="s">
        <v>223</v>
      </c>
      <c r="E209" s="260">
        <v>320</v>
      </c>
      <c r="F209" s="261">
        <v>230</v>
      </c>
      <c r="G209" s="584"/>
      <c r="H209" s="585"/>
      <c r="I209" s="576"/>
    </row>
    <row r="210" spans="1:9" ht="16.5" customHeight="1">
      <c r="A210" s="576"/>
      <c r="B210" s="258">
        <v>197</v>
      </c>
      <c r="C210" s="259" t="s">
        <v>519</v>
      </c>
      <c r="D210" s="100" t="s">
        <v>223</v>
      </c>
      <c r="E210" s="260">
        <v>320</v>
      </c>
      <c r="F210" s="261">
        <v>230</v>
      </c>
      <c r="G210" s="584"/>
      <c r="H210" s="585"/>
      <c r="I210" s="576"/>
    </row>
    <row r="211" spans="1:9" ht="16.149999999999999">
      <c r="A211" s="576"/>
      <c r="B211" s="258">
        <v>198</v>
      </c>
      <c r="C211" s="259" t="s">
        <v>520</v>
      </c>
      <c r="D211" s="100" t="s">
        <v>223</v>
      </c>
      <c r="E211" s="260">
        <v>320</v>
      </c>
      <c r="F211" s="261">
        <v>230</v>
      </c>
      <c r="G211" s="584"/>
      <c r="H211" s="585"/>
      <c r="I211" s="576"/>
    </row>
    <row r="212" spans="1:9" ht="16.5" customHeight="1">
      <c r="A212" s="576"/>
      <c r="B212" s="258">
        <v>199</v>
      </c>
      <c r="C212" s="259" t="s">
        <v>521</v>
      </c>
      <c r="D212" s="100" t="s">
        <v>223</v>
      </c>
      <c r="E212" s="260">
        <v>320</v>
      </c>
      <c r="F212" s="261">
        <v>230</v>
      </c>
      <c r="G212" s="584"/>
      <c r="H212" s="585"/>
      <c r="I212" s="576"/>
    </row>
    <row r="213" spans="1:9" ht="16.149999999999999">
      <c r="A213" s="576"/>
      <c r="B213" s="258">
        <v>200</v>
      </c>
      <c r="C213" s="259" t="s">
        <v>522</v>
      </c>
      <c r="D213" s="100" t="s">
        <v>223</v>
      </c>
      <c r="E213" s="260">
        <v>320</v>
      </c>
      <c r="F213" s="261">
        <v>230</v>
      </c>
      <c r="G213" s="584"/>
      <c r="H213" s="585"/>
      <c r="I213" s="576"/>
    </row>
    <row r="214" spans="1:9" ht="16.5" customHeight="1">
      <c r="A214" s="576"/>
      <c r="B214" s="258">
        <v>201</v>
      </c>
      <c r="C214" s="259" t="s">
        <v>523</v>
      </c>
      <c r="D214" s="100" t="s">
        <v>223</v>
      </c>
      <c r="E214" s="260">
        <v>320</v>
      </c>
      <c r="F214" s="261">
        <v>230</v>
      </c>
      <c r="G214" s="588"/>
      <c r="H214" s="589"/>
      <c r="I214" s="590"/>
    </row>
    <row r="215" spans="1:9" ht="16.149999999999999">
      <c r="A215" s="576"/>
      <c r="B215" s="249">
        <v>202</v>
      </c>
      <c r="C215" s="92" t="s">
        <v>466</v>
      </c>
      <c r="D215" s="93" t="s">
        <v>53</v>
      </c>
      <c r="E215" s="94">
        <v>280</v>
      </c>
      <c r="F215" s="95">
        <v>190</v>
      </c>
      <c r="G215" s="328"/>
      <c r="H215" s="329"/>
      <c r="I215" s="330"/>
    </row>
    <row r="216" spans="1:9" ht="16.5" customHeight="1">
      <c r="A216" s="576"/>
      <c r="B216" s="249">
        <v>203</v>
      </c>
      <c r="C216" s="92" t="s">
        <v>465</v>
      </c>
      <c r="D216" s="93" t="s">
        <v>53</v>
      </c>
      <c r="E216" s="94">
        <v>280</v>
      </c>
      <c r="F216" s="95">
        <v>190</v>
      </c>
      <c r="G216" s="328"/>
      <c r="H216" s="329"/>
      <c r="I216" s="330"/>
    </row>
    <row r="217" spans="1:9" ht="16.149999999999999">
      <c r="A217" s="576"/>
      <c r="B217" s="249">
        <v>204</v>
      </c>
      <c r="C217" s="92" t="s">
        <v>467</v>
      </c>
      <c r="D217" s="93" t="s">
        <v>53</v>
      </c>
      <c r="E217" s="94">
        <v>280</v>
      </c>
      <c r="F217" s="95">
        <v>190</v>
      </c>
      <c r="G217" s="328"/>
      <c r="H217" s="329"/>
      <c r="I217" s="330"/>
    </row>
    <row r="218" spans="1:9" ht="16.5" customHeight="1">
      <c r="A218" s="576"/>
      <c r="B218" s="249">
        <v>205</v>
      </c>
      <c r="C218" s="92" t="s">
        <v>468</v>
      </c>
      <c r="D218" s="93" t="s">
        <v>53</v>
      </c>
      <c r="E218" s="94">
        <v>280</v>
      </c>
      <c r="F218" s="95">
        <v>190</v>
      </c>
      <c r="G218" s="328"/>
      <c r="H218" s="329"/>
      <c r="I218" s="330"/>
    </row>
    <row r="219" spans="1:9" ht="16.149999999999999">
      <c r="A219" s="576"/>
      <c r="B219" s="249">
        <v>206</v>
      </c>
      <c r="C219" s="92" t="s">
        <v>469</v>
      </c>
      <c r="D219" s="93" t="s">
        <v>53</v>
      </c>
      <c r="E219" s="94">
        <v>280</v>
      </c>
      <c r="F219" s="95">
        <v>190</v>
      </c>
      <c r="G219" s="328"/>
      <c r="H219" s="329"/>
      <c r="I219" s="330"/>
    </row>
    <row r="220" spans="1:9" ht="16.149999999999999">
      <c r="A220" s="576"/>
      <c r="B220" s="250">
        <v>207</v>
      </c>
      <c r="C220" s="99" t="s">
        <v>470</v>
      </c>
      <c r="D220" s="100" t="s">
        <v>53</v>
      </c>
      <c r="E220" s="101">
        <v>840</v>
      </c>
      <c r="F220" s="124">
        <v>540</v>
      </c>
      <c r="G220" s="591" t="s">
        <v>464</v>
      </c>
      <c r="H220" s="592"/>
      <c r="I220" s="593"/>
    </row>
    <row r="221" spans="1:9" ht="16.5" customHeight="1">
      <c r="A221" s="576"/>
      <c r="B221" s="250">
        <v>208</v>
      </c>
      <c r="C221" s="99" t="s">
        <v>471</v>
      </c>
      <c r="D221" s="100" t="s">
        <v>53</v>
      </c>
      <c r="E221" s="101">
        <v>840</v>
      </c>
      <c r="F221" s="124">
        <v>540</v>
      </c>
      <c r="G221" s="594"/>
      <c r="H221" s="595"/>
      <c r="I221" s="596"/>
    </row>
    <row r="222" spans="1:9" ht="16.5" customHeight="1">
      <c r="A222" s="576"/>
      <c r="B222" s="250">
        <v>209</v>
      </c>
      <c r="C222" s="99" t="s">
        <v>474</v>
      </c>
      <c r="D222" s="100" t="s">
        <v>53</v>
      </c>
      <c r="E222" s="101">
        <v>840</v>
      </c>
      <c r="F222" s="124">
        <v>540</v>
      </c>
      <c r="G222" s="594"/>
      <c r="H222" s="595"/>
      <c r="I222" s="596"/>
    </row>
    <row r="223" spans="1:9" ht="16.5" customHeight="1">
      <c r="A223" s="576"/>
      <c r="B223" s="250">
        <v>210</v>
      </c>
      <c r="C223" s="99" t="s">
        <v>472</v>
      </c>
      <c r="D223" s="100" t="s">
        <v>53</v>
      </c>
      <c r="E223" s="101">
        <v>840</v>
      </c>
      <c r="F223" s="124">
        <v>540</v>
      </c>
      <c r="G223" s="594"/>
      <c r="H223" s="595"/>
      <c r="I223" s="596"/>
    </row>
    <row r="224" spans="1:9" ht="16.5" customHeight="1">
      <c r="A224" s="576"/>
      <c r="B224" s="250">
        <v>211</v>
      </c>
      <c r="C224" s="99" t="s">
        <v>473</v>
      </c>
      <c r="D224" s="100" t="s">
        <v>53</v>
      </c>
      <c r="E224" s="101">
        <v>840</v>
      </c>
      <c r="F224" s="124">
        <v>540</v>
      </c>
      <c r="G224" s="597"/>
      <c r="H224" s="598"/>
      <c r="I224" s="599"/>
    </row>
    <row r="225" spans="1:9" ht="16.5" customHeight="1">
      <c r="A225" s="576"/>
      <c r="B225" s="188">
        <v>212</v>
      </c>
      <c r="C225" s="36" t="s">
        <v>475</v>
      </c>
      <c r="D225" s="8" t="s">
        <v>8</v>
      </c>
      <c r="E225" s="37">
        <v>250</v>
      </c>
      <c r="F225" s="53">
        <v>250</v>
      </c>
      <c r="G225" s="332"/>
      <c r="H225" s="360"/>
      <c r="I225" s="361"/>
    </row>
    <row r="226" spans="1:9" ht="16.149999999999999">
      <c r="A226" s="576"/>
      <c r="B226" s="188">
        <v>213</v>
      </c>
      <c r="C226" s="36" t="s">
        <v>476</v>
      </c>
      <c r="D226" s="8" t="s">
        <v>8</v>
      </c>
      <c r="E226" s="37">
        <v>250</v>
      </c>
      <c r="F226" s="53">
        <v>250</v>
      </c>
      <c r="G226" s="332"/>
      <c r="H226" s="360"/>
      <c r="I226" s="361"/>
    </row>
    <row r="227" spans="1:9" ht="16.149999999999999">
      <c r="A227" s="576"/>
      <c r="B227" s="188">
        <v>214</v>
      </c>
      <c r="C227" s="36" t="s">
        <v>477</v>
      </c>
      <c r="D227" s="8" t="s">
        <v>8</v>
      </c>
      <c r="E227" s="37">
        <v>250</v>
      </c>
      <c r="F227" s="53">
        <v>250</v>
      </c>
      <c r="G227" s="332"/>
      <c r="H227" s="360"/>
      <c r="I227" s="361"/>
    </row>
    <row r="228" spans="1:9" ht="16.149999999999999">
      <c r="A228" s="576"/>
      <c r="B228" s="250">
        <v>215</v>
      </c>
      <c r="C228" s="99" t="s">
        <v>478</v>
      </c>
      <c r="D228" s="100" t="s">
        <v>8</v>
      </c>
      <c r="E228" s="101">
        <v>750</v>
      </c>
      <c r="F228" s="128">
        <v>510</v>
      </c>
      <c r="G228" s="444" t="s">
        <v>508</v>
      </c>
      <c r="H228" s="445"/>
      <c r="I228" s="446"/>
    </row>
    <row r="229" spans="1:9" ht="16.149999999999999">
      <c r="A229" s="576"/>
      <c r="B229" s="250">
        <v>216</v>
      </c>
      <c r="C229" s="99" t="s">
        <v>479</v>
      </c>
      <c r="D229" s="100" t="s">
        <v>8</v>
      </c>
      <c r="E229" s="101">
        <v>750</v>
      </c>
      <c r="F229" s="128">
        <v>510</v>
      </c>
      <c r="G229" s="548"/>
      <c r="H229" s="548"/>
      <c r="I229" s="549"/>
    </row>
    <row r="230" spans="1:9" ht="16.5" customHeight="1">
      <c r="A230" s="576"/>
      <c r="B230" s="250">
        <v>217</v>
      </c>
      <c r="C230" s="99" t="s">
        <v>480</v>
      </c>
      <c r="D230" s="100" t="s">
        <v>8</v>
      </c>
      <c r="E230" s="101">
        <v>750</v>
      </c>
      <c r="F230" s="128">
        <v>510</v>
      </c>
      <c r="G230" s="548"/>
      <c r="H230" s="548"/>
      <c r="I230" s="549"/>
    </row>
    <row r="231" spans="1:9" ht="16.149999999999999">
      <c r="A231" s="576"/>
      <c r="B231" s="249">
        <v>218</v>
      </c>
      <c r="C231" s="92" t="s">
        <v>486</v>
      </c>
      <c r="D231" s="93" t="s">
        <v>223</v>
      </c>
      <c r="E231" s="94">
        <v>310</v>
      </c>
      <c r="F231" s="102">
        <v>310</v>
      </c>
      <c r="G231" s="328"/>
      <c r="H231" s="329"/>
      <c r="I231" s="330"/>
    </row>
    <row r="232" spans="1:9" ht="16.149999999999999">
      <c r="A232" s="576"/>
      <c r="B232" s="249">
        <v>219</v>
      </c>
      <c r="C232" s="92" t="s">
        <v>487</v>
      </c>
      <c r="D232" s="93" t="s">
        <v>223</v>
      </c>
      <c r="E232" s="94">
        <v>310</v>
      </c>
      <c r="F232" s="102">
        <v>310</v>
      </c>
      <c r="G232" s="328"/>
      <c r="H232" s="329"/>
      <c r="I232" s="330"/>
    </row>
    <row r="233" spans="1:9" ht="16.149999999999999">
      <c r="A233" s="576"/>
      <c r="B233" s="249">
        <v>220</v>
      </c>
      <c r="C233" s="92" t="s">
        <v>488</v>
      </c>
      <c r="D233" s="93" t="s">
        <v>223</v>
      </c>
      <c r="E233" s="94">
        <v>310</v>
      </c>
      <c r="F233" s="102">
        <v>310</v>
      </c>
      <c r="G233" s="328"/>
      <c r="H233" s="329"/>
      <c r="I233" s="330"/>
    </row>
    <row r="234" spans="1:9" ht="16.149999999999999">
      <c r="A234" s="576"/>
      <c r="B234" s="249">
        <v>221</v>
      </c>
      <c r="C234" s="92" t="s">
        <v>489</v>
      </c>
      <c r="D234" s="93" t="s">
        <v>223</v>
      </c>
      <c r="E234" s="94">
        <v>310</v>
      </c>
      <c r="F234" s="102">
        <v>310</v>
      </c>
      <c r="G234" s="328"/>
      <c r="H234" s="329"/>
      <c r="I234" s="330"/>
    </row>
    <row r="235" spans="1:9" ht="16.149999999999999">
      <c r="A235" s="576"/>
      <c r="B235" s="249">
        <v>222</v>
      </c>
      <c r="C235" s="92" t="s">
        <v>490</v>
      </c>
      <c r="D235" s="93" t="s">
        <v>223</v>
      </c>
      <c r="E235" s="94">
        <v>310</v>
      </c>
      <c r="F235" s="102">
        <v>310</v>
      </c>
      <c r="G235" s="328"/>
      <c r="H235" s="329"/>
      <c r="I235" s="330"/>
    </row>
    <row r="236" spans="1:9" ht="16.149999999999999">
      <c r="A236" s="576"/>
      <c r="B236" s="249">
        <v>223</v>
      </c>
      <c r="C236" s="92" t="s">
        <v>491</v>
      </c>
      <c r="D236" s="93" t="s">
        <v>223</v>
      </c>
      <c r="E236" s="94">
        <v>310</v>
      </c>
      <c r="F236" s="102">
        <v>310</v>
      </c>
      <c r="G236" s="328"/>
      <c r="H236" s="329"/>
      <c r="I236" s="330"/>
    </row>
    <row r="237" spans="1:9" ht="16.149999999999999">
      <c r="A237" s="576"/>
      <c r="B237" s="249">
        <v>224</v>
      </c>
      <c r="C237" s="92" t="s">
        <v>545</v>
      </c>
      <c r="D237" s="93" t="s">
        <v>223</v>
      </c>
      <c r="E237" s="94">
        <v>310</v>
      </c>
      <c r="F237" s="102">
        <v>310</v>
      </c>
      <c r="G237" s="291"/>
      <c r="H237" s="292"/>
      <c r="I237" s="293"/>
    </row>
    <row r="238" spans="1:9" ht="16.149999999999999">
      <c r="A238" s="576"/>
      <c r="B238" s="249">
        <v>225</v>
      </c>
      <c r="C238" s="92" t="s">
        <v>546</v>
      </c>
      <c r="D238" s="93" t="s">
        <v>223</v>
      </c>
      <c r="E238" s="94">
        <v>310</v>
      </c>
      <c r="F238" s="102">
        <v>310</v>
      </c>
      <c r="G238" s="291"/>
      <c r="H238" s="292"/>
      <c r="I238" s="293"/>
    </row>
    <row r="239" spans="1:9" ht="16.149999999999999">
      <c r="A239" s="576"/>
      <c r="B239" s="249">
        <v>226</v>
      </c>
      <c r="C239" s="92" t="s">
        <v>547</v>
      </c>
      <c r="D239" s="93" t="s">
        <v>223</v>
      </c>
      <c r="E239" s="94">
        <v>310</v>
      </c>
      <c r="F239" s="102">
        <v>310</v>
      </c>
      <c r="G239" s="291"/>
      <c r="H239" s="292"/>
      <c r="I239" s="293"/>
    </row>
    <row r="240" spans="1:9" ht="16.149999999999999">
      <c r="A240" s="576"/>
      <c r="B240" s="250">
        <v>227</v>
      </c>
      <c r="C240" s="99" t="s">
        <v>481</v>
      </c>
      <c r="D240" s="100" t="s">
        <v>8</v>
      </c>
      <c r="E240" s="101">
        <v>280</v>
      </c>
      <c r="F240" s="128">
        <v>210</v>
      </c>
      <c r="G240" s="474" t="s">
        <v>551</v>
      </c>
      <c r="H240" s="582"/>
      <c r="I240" s="583"/>
    </row>
    <row r="241" spans="1:9" ht="16.149999999999999">
      <c r="A241" s="576"/>
      <c r="B241" s="250">
        <v>228</v>
      </c>
      <c r="C241" s="99" t="s">
        <v>482</v>
      </c>
      <c r="D241" s="100" t="s">
        <v>8</v>
      </c>
      <c r="E241" s="101">
        <v>280</v>
      </c>
      <c r="F241" s="128">
        <v>210</v>
      </c>
      <c r="G241" s="584"/>
      <c r="H241" s="585"/>
      <c r="I241" s="576"/>
    </row>
    <row r="242" spans="1:9" ht="16.149999999999999">
      <c r="A242" s="576"/>
      <c r="B242" s="250">
        <v>229</v>
      </c>
      <c r="C242" s="99" t="s">
        <v>483</v>
      </c>
      <c r="D242" s="100" t="s">
        <v>8</v>
      </c>
      <c r="E242" s="101">
        <v>280</v>
      </c>
      <c r="F242" s="128">
        <v>210</v>
      </c>
      <c r="G242" s="584"/>
      <c r="H242" s="585"/>
      <c r="I242" s="576"/>
    </row>
    <row r="243" spans="1:9" ht="16.5" customHeight="1">
      <c r="A243" s="576"/>
      <c r="B243" s="250">
        <v>230</v>
      </c>
      <c r="C243" s="99" t="s">
        <v>484</v>
      </c>
      <c r="D243" s="100" t="s">
        <v>8</v>
      </c>
      <c r="E243" s="101">
        <v>280</v>
      </c>
      <c r="F243" s="128">
        <v>210</v>
      </c>
      <c r="G243" s="584"/>
      <c r="H243" s="585"/>
      <c r="I243" s="576"/>
    </row>
    <row r="244" spans="1:9" ht="16.149999999999999">
      <c r="A244" s="576"/>
      <c r="B244" s="250">
        <v>231</v>
      </c>
      <c r="C244" s="99" t="s">
        <v>485</v>
      </c>
      <c r="D244" s="100" t="s">
        <v>8</v>
      </c>
      <c r="E244" s="101">
        <v>280</v>
      </c>
      <c r="F244" s="128">
        <v>210</v>
      </c>
      <c r="G244" s="584"/>
      <c r="H244" s="585"/>
      <c r="I244" s="576"/>
    </row>
    <row r="245" spans="1:9" ht="16.149999999999999">
      <c r="A245" s="576"/>
      <c r="B245" s="250">
        <v>232</v>
      </c>
      <c r="C245" s="99" t="s">
        <v>503</v>
      </c>
      <c r="D245" s="100" t="s">
        <v>8</v>
      </c>
      <c r="E245" s="101">
        <v>250</v>
      </c>
      <c r="F245" s="128">
        <v>180</v>
      </c>
      <c r="G245" s="584"/>
      <c r="H245" s="585"/>
      <c r="I245" s="576"/>
    </row>
    <row r="246" spans="1:9" ht="16.149999999999999">
      <c r="A246" s="576"/>
      <c r="B246" s="250">
        <v>233</v>
      </c>
      <c r="C246" s="99" t="s">
        <v>504</v>
      </c>
      <c r="D246" s="100" t="s">
        <v>8</v>
      </c>
      <c r="E246" s="101">
        <v>250</v>
      </c>
      <c r="F246" s="128">
        <v>180</v>
      </c>
      <c r="G246" s="584"/>
      <c r="H246" s="585"/>
      <c r="I246" s="576"/>
    </row>
    <row r="247" spans="1:9" ht="16.149999999999999">
      <c r="A247" s="576"/>
      <c r="B247" s="250">
        <v>234</v>
      </c>
      <c r="C247" s="99" t="s">
        <v>505</v>
      </c>
      <c r="D247" s="100" t="s">
        <v>8</v>
      </c>
      <c r="E247" s="101">
        <v>250</v>
      </c>
      <c r="F247" s="128">
        <v>180</v>
      </c>
      <c r="G247" s="584"/>
      <c r="H247" s="585"/>
      <c r="I247" s="576"/>
    </row>
    <row r="248" spans="1:9" ht="16.149999999999999">
      <c r="A248" s="576"/>
      <c r="B248" s="250">
        <v>235</v>
      </c>
      <c r="C248" s="99" t="s">
        <v>502</v>
      </c>
      <c r="D248" s="100" t="s">
        <v>8</v>
      </c>
      <c r="E248" s="101">
        <v>250</v>
      </c>
      <c r="F248" s="128">
        <v>180</v>
      </c>
      <c r="G248" s="584"/>
      <c r="H248" s="585"/>
      <c r="I248" s="576"/>
    </row>
    <row r="249" spans="1:9" ht="16.149999999999999">
      <c r="A249" s="576"/>
      <c r="B249" s="250">
        <v>236</v>
      </c>
      <c r="C249" s="99" t="s">
        <v>54</v>
      </c>
      <c r="D249" s="100" t="s">
        <v>8</v>
      </c>
      <c r="E249" s="101">
        <v>250</v>
      </c>
      <c r="F249" s="128">
        <v>180</v>
      </c>
      <c r="G249" s="584"/>
      <c r="H249" s="585"/>
      <c r="I249" s="576"/>
    </row>
    <row r="250" spans="1:9" ht="16.149999999999999">
      <c r="A250" s="576"/>
      <c r="B250" s="250">
        <v>237</v>
      </c>
      <c r="C250" s="99" t="s">
        <v>55</v>
      </c>
      <c r="D250" s="100" t="s">
        <v>8</v>
      </c>
      <c r="E250" s="101">
        <v>250</v>
      </c>
      <c r="F250" s="128">
        <v>180</v>
      </c>
      <c r="G250" s="584"/>
      <c r="H250" s="585"/>
      <c r="I250" s="576"/>
    </row>
    <row r="251" spans="1:9" ht="16.149999999999999">
      <c r="A251" s="576"/>
      <c r="B251" s="250">
        <v>238</v>
      </c>
      <c r="C251" s="99" t="s">
        <v>195</v>
      </c>
      <c r="D251" s="100" t="s">
        <v>8</v>
      </c>
      <c r="E251" s="101">
        <v>250</v>
      </c>
      <c r="F251" s="128">
        <v>180</v>
      </c>
      <c r="G251" s="584"/>
      <c r="H251" s="585"/>
      <c r="I251" s="576"/>
    </row>
    <row r="252" spans="1:9" ht="16.149999999999999">
      <c r="A252" s="576"/>
      <c r="B252" s="250">
        <v>239</v>
      </c>
      <c r="C252" s="99" t="s">
        <v>196</v>
      </c>
      <c r="D252" s="100" t="s">
        <v>8</v>
      </c>
      <c r="E252" s="101">
        <v>250</v>
      </c>
      <c r="F252" s="128">
        <v>180</v>
      </c>
      <c r="G252" s="584"/>
      <c r="H252" s="585"/>
      <c r="I252" s="576"/>
    </row>
    <row r="253" spans="1:9" ht="16.149999999999999">
      <c r="A253" s="576"/>
      <c r="B253" s="249">
        <v>240</v>
      </c>
      <c r="C253" s="92" t="s">
        <v>56</v>
      </c>
      <c r="D253" s="93" t="s">
        <v>8</v>
      </c>
      <c r="E253" s="94">
        <v>200</v>
      </c>
      <c r="F253" s="102">
        <v>160</v>
      </c>
      <c r="G253" s="294"/>
      <c r="H253" s="303"/>
      <c r="I253" s="295"/>
    </row>
    <row r="254" spans="1:9" ht="16.149999999999999">
      <c r="A254" s="576"/>
      <c r="B254" s="249">
        <v>241</v>
      </c>
      <c r="C254" s="92" t="s">
        <v>57</v>
      </c>
      <c r="D254" s="93" t="s">
        <v>8</v>
      </c>
      <c r="E254" s="94">
        <v>200</v>
      </c>
      <c r="F254" s="102">
        <v>160</v>
      </c>
      <c r="G254" s="294"/>
      <c r="H254" s="303"/>
      <c r="I254" s="295"/>
    </row>
    <row r="255" spans="1:9" ht="16.149999999999999">
      <c r="A255" s="576"/>
      <c r="B255" s="249">
        <v>242</v>
      </c>
      <c r="C255" s="92" t="s">
        <v>225</v>
      </c>
      <c r="D255" s="93" t="s">
        <v>8</v>
      </c>
      <c r="E255" s="94">
        <v>200</v>
      </c>
      <c r="F255" s="102">
        <v>160</v>
      </c>
      <c r="G255" s="294"/>
      <c r="H255" s="303"/>
      <c r="I255" s="295"/>
    </row>
    <row r="256" spans="1:9" ht="16.149999999999999">
      <c r="A256" s="576"/>
      <c r="B256" s="249">
        <v>243</v>
      </c>
      <c r="C256" s="92" t="s">
        <v>226</v>
      </c>
      <c r="D256" s="93" t="s">
        <v>8</v>
      </c>
      <c r="E256" s="94">
        <v>200</v>
      </c>
      <c r="F256" s="102">
        <v>160</v>
      </c>
      <c r="G256" s="296"/>
      <c r="H256" s="297"/>
      <c r="I256" s="298"/>
    </row>
    <row r="257" spans="1:9" ht="16.149999999999999">
      <c r="A257" s="576"/>
      <c r="B257" s="249">
        <v>244</v>
      </c>
      <c r="C257" s="92" t="s">
        <v>492</v>
      </c>
      <c r="D257" s="93" t="s">
        <v>273</v>
      </c>
      <c r="E257" s="94">
        <v>299</v>
      </c>
      <c r="F257" s="184">
        <v>180</v>
      </c>
      <c r="G257" s="328"/>
      <c r="H257" s="329"/>
      <c r="I257" s="330"/>
    </row>
    <row r="258" spans="1:9" ht="16.149999999999999">
      <c r="A258" s="576"/>
      <c r="B258" s="249">
        <v>245</v>
      </c>
      <c r="C258" s="92" t="s">
        <v>493</v>
      </c>
      <c r="D258" s="93" t="s">
        <v>273</v>
      </c>
      <c r="E258" s="94">
        <v>299</v>
      </c>
      <c r="F258" s="155">
        <v>180</v>
      </c>
      <c r="G258" s="332"/>
      <c r="H258" s="360"/>
      <c r="I258" s="361"/>
    </row>
    <row r="259" spans="1:9" ht="16.149999999999999">
      <c r="A259" s="576"/>
      <c r="B259" s="249">
        <v>246</v>
      </c>
      <c r="C259" s="92" t="s">
        <v>495</v>
      </c>
      <c r="D259" s="93" t="s">
        <v>273</v>
      </c>
      <c r="E259" s="94">
        <v>299</v>
      </c>
      <c r="F259" s="155">
        <v>180</v>
      </c>
      <c r="G259" s="332"/>
      <c r="H259" s="360"/>
      <c r="I259" s="361"/>
    </row>
    <row r="260" spans="1:9" ht="16.149999999999999">
      <c r="A260" s="576"/>
      <c r="B260" s="249">
        <v>247</v>
      </c>
      <c r="C260" s="92" t="s">
        <v>496</v>
      </c>
      <c r="D260" s="93" t="s">
        <v>8</v>
      </c>
      <c r="E260" s="94">
        <v>280</v>
      </c>
      <c r="F260" s="102">
        <v>220</v>
      </c>
      <c r="G260" s="332"/>
      <c r="H260" s="360"/>
      <c r="I260" s="361"/>
    </row>
    <row r="261" spans="1:9" ht="16.149999999999999">
      <c r="A261" s="576"/>
      <c r="B261" s="249">
        <v>248</v>
      </c>
      <c r="C261" s="92" t="s">
        <v>494</v>
      </c>
      <c r="D261" s="93" t="s">
        <v>8</v>
      </c>
      <c r="E261" s="94">
        <v>280</v>
      </c>
      <c r="F261" s="102">
        <v>220</v>
      </c>
      <c r="G261" s="332"/>
      <c r="H261" s="360"/>
      <c r="I261" s="361"/>
    </row>
    <row r="262" spans="1:9" ht="16.149999999999999">
      <c r="A262" s="576"/>
      <c r="B262" s="249">
        <v>249</v>
      </c>
      <c r="C262" s="92" t="s">
        <v>497</v>
      </c>
      <c r="D262" s="93" t="s">
        <v>8</v>
      </c>
      <c r="E262" s="94">
        <v>280</v>
      </c>
      <c r="F262" s="102">
        <v>220</v>
      </c>
      <c r="G262" s="332"/>
      <c r="H262" s="360"/>
      <c r="I262" s="361"/>
    </row>
    <row r="263" spans="1:9" ht="16.149999999999999">
      <c r="A263" s="576"/>
      <c r="B263" s="249">
        <v>250</v>
      </c>
      <c r="C263" s="92" t="s">
        <v>227</v>
      </c>
      <c r="D263" s="93" t="s">
        <v>8</v>
      </c>
      <c r="E263" s="94">
        <v>250</v>
      </c>
      <c r="F263" s="102">
        <v>155</v>
      </c>
      <c r="G263" s="332"/>
      <c r="H263" s="360"/>
      <c r="I263" s="361"/>
    </row>
    <row r="264" spans="1:9" ht="16.149999999999999">
      <c r="A264" s="576"/>
      <c r="B264" s="249">
        <v>251</v>
      </c>
      <c r="C264" s="92" t="s">
        <v>228</v>
      </c>
      <c r="D264" s="93" t="s">
        <v>8</v>
      </c>
      <c r="E264" s="94">
        <v>250</v>
      </c>
      <c r="F264" s="102">
        <v>155</v>
      </c>
      <c r="G264" s="332"/>
      <c r="H264" s="360"/>
      <c r="I264" s="361"/>
    </row>
    <row r="265" spans="1:9" ht="16.149999999999999">
      <c r="A265" s="576"/>
      <c r="B265" s="249">
        <v>252</v>
      </c>
      <c r="C265" s="92" t="s">
        <v>229</v>
      </c>
      <c r="D265" s="93" t="s">
        <v>223</v>
      </c>
      <c r="E265" s="94">
        <v>250</v>
      </c>
      <c r="F265" s="102">
        <v>155</v>
      </c>
      <c r="G265" s="332"/>
      <c r="H265" s="360"/>
      <c r="I265" s="361"/>
    </row>
    <row r="266" spans="1:9" ht="16.149999999999999">
      <c r="A266" s="576"/>
      <c r="B266" s="249">
        <v>253</v>
      </c>
      <c r="C266" s="92" t="s">
        <v>230</v>
      </c>
      <c r="D266" s="93" t="s">
        <v>8</v>
      </c>
      <c r="E266" s="94">
        <v>250</v>
      </c>
      <c r="F266" s="102">
        <v>155</v>
      </c>
      <c r="G266" s="332"/>
      <c r="H266" s="360"/>
      <c r="I266" s="361"/>
    </row>
    <row r="267" spans="1:9" ht="16.149999999999999">
      <c r="A267" s="576"/>
      <c r="B267" s="250">
        <v>254</v>
      </c>
      <c r="C267" s="99" t="s">
        <v>498</v>
      </c>
      <c r="D267" s="100" t="s">
        <v>8</v>
      </c>
      <c r="E267" s="101">
        <v>750</v>
      </c>
      <c r="F267" s="128">
        <v>435</v>
      </c>
      <c r="G267" s="444" t="s">
        <v>334</v>
      </c>
      <c r="H267" s="445"/>
      <c r="I267" s="446"/>
    </row>
    <row r="268" spans="1:9" ht="16.149999999999999">
      <c r="A268" s="576"/>
      <c r="B268" s="250">
        <v>255</v>
      </c>
      <c r="C268" s="99" t="s">
        <v>499</v>
      </c>
      <c r="D268" s="100" t="s">
        <v>8</v>
      </c>
      <c r="E268" s="101">
        <v>750</v>
      </c>
      <c r="F268" s="128">
        <v>435</v>
      </c>
      <c r="G268" s="447"/>
      <c r="H268" s="447"/>
      <c r="I268" s="448"/>
    </row>
    <row r="269" spans="1:9" ht="16.149999999999999">
      <c r="A269" s="576"/>
      <c r="B269" s="250">
        <v>256</v>
      </c>
      <c r="C269" s="99" t="s">
        <v>500</v>
      </c>
      <c r="D269" s="100" t="s">
        <v>223</v>
      </c>
      <c r="E269" s="101">
        <v>750</v>
      </c>
      <c r="F269" s="128">
        <v>435</v>
      </c>
      <c r="G269" s="447"/>
      <c r="H269" s="447"/>
      <c r="I269" s="448"/>
    </row>
    <row r="270" spans="1:9" ht="16.149999999999999">
      <c r="A270" s="576"/>
      <c r="B270" s="250">
        <v>257</v>
      </c>
      <c r="C270" s="99" t="s">
        <v>501</v>
      </c>
      <c r="D270" s="100" t="s">
        <v>8</v>
      </c>
      <c r="E270" s="101">
        <v>750</v>
      </c>
      <c r="F270" s="128">
        <v>435</v>
      </c>
      <c r="G270" s="447"/>
      <c r="H270" s="447"/>
      <c r="I270" s="448"/>
    </row>
    <row r="271" spans="1:9" ht="16.149999999999999">
      <c r="A271" s="576"/>
      <c r="B271" s="188">
        <v>258</v>
      </c>
      <c r="C271" s="36" t="s">
        <v>58</v>
      </c>
      <c r="D271" s="8" t="s">
        <v>8</v>
      </c>
      <c r="E271" s="37">
        <v>200</v>
      </c>
      <c r="F271" s="38">
        <v>160</v>
      </c>
      <c r="G271" s="332"/>
      <c r="H271" s="360"/>
      <c r="I271" s="361"/>
    </row>
    <row r="272" spans="1:9" ht="16.149999999999999">
      <c r="A272" s="576"/>
      <c r="B272" s="188">
        <v>259</v>
      </c>
      <c r="C272" s="36" t="s">
        <v>59</v>
      </c>
      <c r="D272" s="8" t="s">
        <v>8</v>
      </c>
      <c r="E272" s="37">
        <v>200</v>
      </c>
      <c r="F272" s="38">
        <v>160</v>
      </c>
      <c r="G272" s="332"/>
      <c r="H272" s="360"/>
      <c r="I272" s="361"/>
    </row>
    <row r="273" spans="1:9" ht="16.149999999999999">
      <c r="A273" s="576"/>
      <c r="B273" s="188">
        <v>260</v>
      </c>
      <c r="C273" s="36" t="s">
        <v>60</v>
      </c>
      <c r="D273" s="8" t="s">
        <v>8</v>
      </c>
      <c r="E273" s="37">
        <v>200</v>
      </c>
      <c r="F273" s="38">
        <v>160</v>
      </c>
      <c r="G273" s="332"/>
      <c r="H273" s="360"/>
      <c r="I273" s="361"/>
    </row>
    <row r="274" spans="1:9" ht="16.149999999999999">
      <c r="A274" s="576"/>
      <c r="B274" s="188">
        <v>261</v>
      </c>
      <c r="C274" s="36" t="s">
        <v>61</v>
      </c>
      <c r="D274" s="8" t="s">
        <v>8</v>
      </c>
      <c r="E274" s="37">
        <v>200</v>
      </c>
      <c r="F274" s="38">
        <v>160</v>
      </c>
      <c r="G274" s="332"/>
      <c r="H274" s="360"/>
      <c r="I274" s="361"/>
    </row>
    <row r="275" spans="1:9" ht="16.149999999999999">
      <c r="A275" s="576"/>
      <c r="B275" s="188">
        <v>262</v>
      </c>
      <c r="C275" s="36" t="s">
        <v>62</v>
      </c>
      <c r="D275" s="8" t="s">
        <v>8</v>
      </c>
      <c r="E275" s="37">
        <v>200</v>
      </c>
      <c r="F275" s="38">
        <v>160</v>
      </c>
      <c r="G275" s="332"/>
      <c r="H275" s="360"/>
      <c r="I275" s="361"/>
    </row>
    <row r="276" spans="1:9" ht="16.149999999999999">
      <c r="A276" s="576"/>
      <c r="B276" s="188">
        <v>263</v>
      </c>
      <c r="C276" s="36" t="s">
        <v>433</v>
      </c>
      <c r="D276" s="8" t="s">
        <v>223</v>
      </c>
      <c r="E276" s="37">
        <v>270</v>
      </c>
      <c r="F276" s="155">
        <v>199</v>
      </c>
      <c r="G276" s="332"/>
      <c r="H276" s="360"/>
      <c r="I276" s="361"/>
    </row>
    <row r="277" spans="1:9" ht="16.149999999999999">
      <c r="A277" s="576"/>
      <c r="B277" s="188">
        <v>264</v>
      </c>
      <c r="C277" s="36" t="s">
        <v>434</v>
      </c>
      <c r="D277" s="8" t="s">
        <v>223</v>
      </c>
      <c r="E277" s="37">
        <v>270</v>
      </c>
      <c r="F277" s="155">
        <v>199</v>
      </c>
      <c r="G277" s="332"/>
      <c r="H277" s="360"/>
      <c r="I277" s="361"/>
    </row>
    <row r="278" spans="1:9" ht="16.149999999999999">
      <c r="A278" s="576"/>
      <c r="B278" s="188">
        <v>265</v>
      </c>
      <c r="C278" s="36" t="s">
        <v>435</v>
      </c>
      <c r="D278" s="8" t="s">
        <v>221</v>
      </c>
      <c r="E278" s="37">
        <v>270</v>
      </c>
      <c r="F278" s="155">
        <v>199</v>
      </c>
      <c r="G278" s="332"/>
      <c r="H278" s="360"/>
      <c r="I278" s="361"/>
    </row>
    <row r="279" spans="1:9" ht="16.149999999999999">
      <c r="A279" s="576"/>
      <c r="B279" s="188">
        <v>266</v>
      </c>
      <c r="C279" s="36" t="s">
        <v>436</v>
      </c>
      <c r="D279" s="8" t="s">
        <v>221</v>
      </c>
      <c r="E279" s="37">
        <v>270</v>
      </c>
      <c r="F279" s="155">
        <v>199</v>
      </c>
      <c r="G279" s="332"/>
      <c r="H279" s="360"/>
      <c r="I279" s="361"/>
    </row>
    <row r="280" spans="1:9" ht="16.149999999999999">
      <c r="A280" s="576"/>
      <c r="B280" s="188">
        <v>267</v>
      </c>
      <c r="C280" s="36" t="s">
        <v>437</v>
      </c>
      <c r="D280" s="8" t="s">
        <v>221</v>
      </c>
      <c r="E280" s="37">
        <v>270</v>
      </c>
      <c r="F280" s="155">
        <v>199</v>
      </c>
      <c r="G280" s="332"/>
      <c r="H280" s="360"/>
      <c r="I280" s="361"/>
    </row>
    <row r="281" spans="1:9" ht="16.149999999999999">
      <c r="A281" s="576"/>
      <c r="B281" s="188">
        <v>268</v>
      </c>
      <c r="C281" s="36" t="s">
        <v>438</v>
      </c>
      <c r="D281" s="8" t="s">
        <v>221</v>
      </c>
      <c r="E281" s="37">
        <v>270</v>
      </c>
      <c r="F281" s="155">
        <v>199</v>
      </c>
      <c r="G281" s="332"/>
      <c r="H281" s="360"/>
      <c r="I281" s="361"/>
    </row>
    <row r="282" spans="1:9" ht="16.149999999999999">
      <c r="A282" s="576"/>
      <c r="B282" s="188">
        <v>269</v>
      </c>
      <c r="C282" s="36" t="s">
        <v>439</v>
      </c>
      <c r="D282" s="8" t="s">
        <v>221</v>
      </c>
      <c r="E282" s="37">
        <v>270</v>
      </c>
      <c r="F282" s="155">
        <v>199</v>
      </c>
      <c r="G282" s="332"/>
      <c r="H282" s="360"/>
      <c r="I282" s="361"/>
    </row>
    <row r="283" spans="1:9" ht="16.149999999999999">
      <c r="A283" s="576"/>
      <c r="B283" s="188">
        <v>270</v>
      </c>
      <c r="C283" s="36" t="s">
        <v>338</v>
      </c>
      <c r="D283" s="8" t="s">
        <v>63</v>
      </c>
      <c r="E283" s="37">
        <v>280</v>
      </c>
      <c r="F283" s="37">
        <v>199</v>
      </c>
      <c r="G283" s="332"/>
      <c r="H283" s="360"/>
      <c r="I283" s="361"/>
    </row>
    <row r="284" spans="1:9" ht="16.149999999999999">
      <c r="A284" s="576"/>
      <c r="B284" s="188">
        <v>271</v>
      </c>
      <c r="C284" s="36" t="s">
        <v>339</v>
      </c>
      <c r="D284" s="8" t="s">
        <v>63</v>
      </c>
      <c r="E284" s="37">
        <v>280</v>
      </c>
      <c r="F284" s="37">
        <v>199</v>
      </c>
      <c r="G284" s="332"/>
      <c r="H284" s="360"/>
      <c r="I284" s="361"/>
    </row>
    <row r="285" spans="1:9" ht="16.149999999999999">
      <c r="A285" s="576"/>
      <c r="B285" s="188">
        <v>272</v>
      </c>
      <c r="C285" s="36" t="s">
        <v>340</v>
      </c>
      <c r="D285" s="8" t="s">
        <v>63</v>
      </c>
      <c r="E285" s="37">
        <v>280</v>
      </c>
      <c r="F285" s="37">
        <v>199</v>
      </c>
      <c r="G285" s="332"/>
      <c r="H285" s="360"/>
      <c r="I285" s="361"/>
    </row>
    <row r="286" spans="1:9" ht="16.149999999999999">
      <c r="A286" s="576"/>
      <c r="B286" s="188">
        <v>273</v>
      </c>
      <c r="C286" s="36" t="s">
        <v>277</v>
      </c>
      <c r="D286" s="8" t="s">
        <v>63</v>
      </c>
      <c r="E286" s="37">
        <v>180</v>
      </c>
      <c r="F286" s="37">
        <v>170</v>
      </c>
      <c r="G286" s="332"/>
      <c r="H286" s="360"/>
      <c r="I286" s="361"/>
    </row>
    <row r="287" spans="1:9" ht="16.149999999999999">
      <c r="A287" s="576"/>
      <c r="B287" s="188">
        <v>274</v>
      </c>
      <c r="C287" s="36" t="s">
        <v>278</v>
      </c>
      <c r="D287" s="8" t="s">
        <v>63</v>
      </c>
      <c r="E287" s="37">
        <v>180</v>
      </c>
      <c r="F287" s="37">
        <v>170</v>
      </c>
      <c r="G287" s="332"/>
      <c r="H287" s="360"/>
      <c r="I287" s="361"/>
    </row>
    <row r="288" spans="1:9" ht="16.149999999999999">
      <c r="A288" s="576"/>
      <c r="B288" s="188">
        <v>275</v>
      </c>
      <c r="C288" s="36" t="s">
        <v>431</v>
      </c>
      <c r="D288" s="8" t="s">
        <v>63</v>
      </c>
      <c r="E288" s="37">
        <v>180</v>
      </c>
      <c r="F288" s="37">
        <v>170</v>
      </c>
      <c r="G288" s="332"/>
      <c r="H288" s="360"/>
      <c r="I288" s="361"/>
    </row>
    <row r="289" spans="1:9" ht="16.149999999999999">
      <c r="A289" s="576"/>
      <c r="B289" s="188">
        <v>276</v>
      </c>
      <c r="C289" s="36" t="s">
        <v>429</v>
      </c>
      <c r="D289" s="8" t="s">
        <v>63</v>
      </c>
      <c r="E289" s="37">
        <v>180</v>
      </c>
      <c r="F289" s="37">
        <v>170</v>
      </c>
      <c r="G289" s="332"/>
      <c r="H289" s="360"/>
      <c r="I289" s="361"/>
    </row>
    <row r="290" spans="1:9" ht="16.149999999999999">
      <c r="A290" s="576"/>
      <c r="B290" s="188">
        <v>277</v>
      </c>
      <c r="C290" s="36" t="s">
        <v>430</v>
      </c>
      <c r="D290" s="8" t="s">
        <v>63</v>
      </c>
      <c r="E290" s="37">
        <v>180</v>
      </c>
      <c r="F290" s="37">
        <v>170</v>
      </c>
      <c r="G290" s="332"/>
      <c r="H290" s="360"/>
      <c r="I290" s="361"/>
    </row>
    <row r="291" spans="1:9" ht="16.149999999999999">
      <c r="A291" s="576"/>
      <c r="B291" s="188">
        <v>278</v>
      </c>
      <c r="C291" s="36" t="s">
        <v>279</v>
      </c>
      <c r="D291" s="8" t="s">
        <v>221</v>
      </c>
      <c r="E291" s="37">
        <v>160</v>
      </c>
      <c r="F291" s="37">
        <v>150</v>
      </c>
      <c r="G291" s="332"/>
      <c r="H291" s="360"/>
      <c r="I291" s="361"/>
    </row>
    <row r="292" spans="1:9" ht="16.149999999999999">
      <c r="A292" s="576"/>
      <c r="B292" s="188">
        <v>279</v>
      </c>
      <c r="C292" s="36" t="s">
        <v>280</v>
      </c>
      <c r="D292" s="8" t="s">
        <v>221</v>
      </c>
      <c r="E292" s="37">
        <v>160</v>
      </c>
      <c r="F292" s="37">
        <v>150</v>
      </c>
      <c r="G292" s="332"/>
      <c r="H292" s="360"/>
      <c r="I292" s="361"/>
    </row>
    <row r="293" spans="1:9" ht="16.5" thickBot="1">
      <c r="A293" s="577"/>
      <c r="B293" s="252">
        <v>280</v>
      </c>
      <c r="C293" s="58" t="s">
        <v>281</v>
      </c>
      <c r="D293" s="16" t="s">
        <v>221</v>
      </c>
      <c r="E293" s="59">
        <v>160</v>
      </c>
      <c r="F293" s="59">
        <v>150</v>
      </c>
      <c r="G293" s="362"/>
      <c r="H293" s="363"/>
      <c r="I293" s="364"/>
    </row>
    <row r="294" spans="1:9" ht="16.5" thickTop="1">
      <c r="A294" s="494" t="s">
        <v>215</v>
      </c>
      <c r="B294" s="122">
        <v>281</v>
      </c>
      <c r="C294" s="121" t="s">
        <v>407</v>
      </c>
      <c r="D294" s="153" t="s">
        <v>20</v>
      </c>
      <c r="E294" s="154">
        <v>160</v>
      </c>
      <c r="F294" s="154">
        <v>150</v>
      </c>
      <c r="G294" s="357"/>
      <c r="H294" s="433"/>
      <c r="I294" s="434"/>
    </row>
    <row r="295" spans="1:9" ht="16.149999999999999">
      <c r="A295" s="513"/>
      <c r="B295" s="91">
        <v>282</v>
      </c>
      <c r="C295" s="92" t="s">
        <v>408</v>
      </c>
      <c r="D295" s="93" t="s">
        <v>20</v>
      </c>
      <c r="E295" s="94">
        <v>160</v>
      </c>
      <c r="F295" s="94">
        <v>150</v>
      </c>
      <c r="G295" s="332"/>
      <c r="H295" s="406"/>
      <c r="I295" s="407"/>
    </row>
    <row r="296" spans="1:9" ht="16.149999999999999">
      <c r="A296" s="513"/>
      <c r="B296" s="91">
        <v>283</v>
      </c>
      <c r="C296" s="92" t="s">
        <v>409</v>
      </c>
      <c r="D296" s="93" t="s">
        <v>221</v>
      </c>
      <c r="E296" s="94">
        <v>220</v>
      </c>
      <c r="F296" s="94">
        <v>150</v>
      </c>
      <c r="G296" s="332"/>
      <c r="H296" s="406"/>
      <c r="I296" s="407"/>
    </row>
    <row r="297" spans="1:9" ht="16.149999999999999">
      <c r="A297" s="513"/>
      <c r="B297" s="91">
        <v>284</v>
      </c>
      <c r="C297" s="92" t="s">
        <v>410</v>
      </c>
      <c r="D297" s="93" t="s">
        <v>20</v>
      </c>
      <c r="E297" s="94">
        <v>220</v>
      </c>
      <c r="F297" s="94">
        <v>150</v>
      </c>
      <c r="G297" s="332"/>
      <c r="H297" s="406"/>
      <c r="I297" s="407"/>
    </row>
    <row r="298" spans="1:9" ht="16.149999999999999">
      <c r="A298" s="513"/>
      <c r="B298" s="91">
        <v>285</v>
      </c>
      <c r="C298" s="92" t="s">
        <v>411</v>
      </c>
      <c r="D298" s="93" t="s">
        <v>20</v>
      </c>
      <c r="E298" s="94">
        <v>220</v>
      </c>
      <c r="F298" s="94">
        <v>150</v>
      </c>
      <c r="G298" s="332"/>
      <c r="H298" s="406"/>
      <c r="I298" s="407"/>
    </row>
    <row r="299" spans="1:9" ht="16.149999999999999">
      <c r="A299" s="513"/>
      <c r="B299" s="91">
        <v>286</v>
      </c>
      <c r="C299" s="92" t="s">
        <v>412</v>
      </c>
      <c r="D299" s="93" t="s">
        <v>20</v>
      </c>
      <c r="E299" s="94">
        <v>220</v>
      </c>
      <c r="F299" s="94">
        <v>150</v>
      </c>
      <c r="G299" s="332"/>
      <c r="H299" s="406"/>
      <c r="I299" s="407"/>
    </row>
    <row r="300" spans="1:9" ht="16.149999999999999">
      <c r="A300" s="513"/>
      <c r="B300" s="98">
        <v>287</v>
      </c>
      <c r="C300" s="99" t="s">
        <v>415</v>
      </c>
      <c r="D300" s="100" t="s">
        <v>20</v>
      </c>
      <c r="E300" s="101">
        <v>300</v>
      </c>
      <c r="F300" s="101">
        <v>250</v>
      </c>
      <c r="G300" s="578" t="s">
        <v>406</v>
      </c>
      <c r="H300" s="479"/>
      <c r="I300" s="480"/>
    </row>
    <row r="301" spans="1:9" ht="16.149999999999999">
      <c r="A301" s="513"/>
      <c r="B301" s="98">
        <v>288</v>
      </c>
      <c r="C301" s="99" t="s">
        <v>416</v>
      </c>
      <c r="D301" s="100" t="s">
        <v>20</v>
      </c>
      <c r="E301" s="101">
        <v>300</v>
      </c>
      <c r="F301" s="101">
        <v>250</v>
      </c>
      <c r="G301" s="456"/>
      <c r="H301" s="481"/>
      <c r="I301" s="458"/>
    </row>
    <row r="302" spans="1:9" ht="16.149999999999999">
      <c r="A302" s="513"/>
      <c r="B302" s="98">
        <v>289</v>
      </c>
      <c r="C302" s="99" t="s">
        <v>417</v>
      </c>
      <c r="D302" s="100" t="s">
        <v>20</v>
      </c>
      <c r="E302" s="101">
        <v>300</v>
      </c>
      <c r="F302" s="101">
        <v>250</v>
      </c>
      <c r="G302" s="456"/>
      <c r="H302" s="481"/>
      <c r="I302" s="458"/>
    </row>
    <row r="303" spans="1:9" ht="16.149999999999999">
      <c r="A303" s="513"/>
      <c r="B303" s="98">
        <v>290</v>
      </c>
      <c r="C303" s="99" t="s">
        <v>418</v>
      </c>
      <c r="D303" s="100" t="s">
        <v>20</v>
      </c>
      <c r="E303" s="101">
        <v>300</v>
      </c>
      <c r="F303" s="101">
        <v>250</v>
      </c>
      <c r="G303" s="456"/>
      <c r="H303" s="481"/>
      <c r="I303" s="458"/>
    </row>
    <row r="304" spans="1:9" ht="16.149999999999999">
      <c r="A304" s="513"/>
      <c r="B304" s="98">
        <v>291</v>
      </c>
      <c r="C304" s="99" t="s">
        <v>541</v>
      </c>
      <c r="D304" s="100" t="s">
        <v>20</v>
      </c>
      <c r="E304" s="101">
        <v>300</v>
      </c>
      <c r="F304" s="101">
        <v>250</v>
      </c>
      <c r="G304" s="579"/>
      <c r="H304" s="580"/>
      <c r="I304" s="581"/>
    </row>
    <row r="305" spans="1:9" ht="16.149999999999999">
      <c r="A305" s="513"/>
      <c r="B305" s="114">
        <v>292</v>
      </c>
      <c r="C305" s="92" t="s">
        <v>65</v>
      </c>
      <c r="D305" s="93" t="s">
        <v>64</v>
      </c>
      <c r="E305" s="94">
        <v>130</v>
      </c>
      <c r="F305" s="95">
        <v>95</v>
      </c>
      <c r="G305" s="328"/>
      <c r="H305" s="346"/>
      <c r="I305" s="347"/>
    </row>
    <row r="306" spans="1:9" ht="16.149999999999999">
      <c r="A306" s="513"/>
      <c r="B306" s="91">
        <v>293</v>
      </c>
      <c r="C306" s="92" t="s">
        <v>66</v>
      </c>
      <c r="D306" s="93" t="s">
        <v>64</v>
      </c>
      <c r="E306" s="94">
        <v>130</v>
      </c>
      <c r="F306" s="95">
        <v>95</v>
      </c>
      <c r="G306" s="328"/>
      <c r="H306" s="346"/>
      <c r="I306" s="347"/>
    </row>
    <row r="307" spans="1:9" ht="16.149999999999999">
      <c r="A307" s="513"/>
      <c r="B307" s="91">
        <v>294</v>
      </c>
      <c r="C307" s="92" t="s">
        <v>67</v>
      </c>
      <c r="D307" s="93" t="s">
        <v>64</v>
      </c>
      <c r="E307" s="94">
        <v>130</v>
      </c>
      <c r="F307" s="95">
        <v>95</v>
      </c>
      <c r="G307" s="328"/>
      <c r="H307" s="346"/>
      <c r="I307" s="347"/>
    </row>
    <row r="308" spans="1:9" ht="16.149999999999999">
      <c r="A308" s="513"/>
      <c r="B308" s="91">
        <v>295</v>
      </c>
      <c r="C308" s="92" t="s">
        <v>68</v>
      </c>
      <c r="D308" s="93" t="s">
        <v>64</v>
      </c>
      <c r="E308" s="94">
        <v>130</v>
      </c>
      <c r="F308" s="95">
        <v>95</v>
      </c>
      <c r="G308" s="328"/>
      <c r="H308" s="346"/>
      <c r="I308" s="347"/>
    </row>
    <row r="309" spans="1:9" ht="16.149999999999999">
      <c r="A309" s="513"/>
      <c r="B309" s="91">
        <v>296</v>
      </c>
      <c r="C309" s="92" t="s">
        <v>69</v>
      </c>
      <c r="D309" s="93" t="s">
        <v>64</v>
      </c>
      <c r="E309" s="94">
        <v>130</v>
      </c>
      <c r="F309" s="95">
        <v>95</v>
      </c>
      <c r="G309" s="328"/>
      <c r="H309" s="346"/>
      <c r="I309" s="347"/>
    </row>
    <row r="310" spans="1:9" ht="16.149999999999999">
      <c r="A310" s="513"/>
      <c r="B310" s="91">
        <v>297</v>
      </c>
      <c r="C310" s="92" t="s">
        <v>218</v>
      </c>
      <c r="D310" s="93" t="s">
        <v>64</v>
      </c>
      <c r="E310" s="94">
        <v>130</v>
      </c>
      <c r="F310" s="95">
        <v>95</v>
      </c>
      <c r="G310" s="328"/>
      <c r="H310" s="346"/>
      <c r="I310" s="347"/>
    </row>
    <row r="311" spans="1:9" ht="16.149999999999999">
      <c r="A311" s="513"/>
      <c r="B311" s="91">
        <v>298</v>
      </c>
      <c r="C311" s="92" t="s">
        <v>413</v>
      </c>
      <c r="D311" s="93" t="s">
        <v>64</v>
      </c>
      <c r="E311" s="94">
        <v>130</v>
      </c>
      <c r="F311" s="95">
        <v>95</v>
      </c>
      <c r="G311" s="332"/>
      <c r="H311" s="406"/>
      <c r="I311" s="407"/>
    </row>
    <row r="312" spans="1:9" ht="16.149999999999999">
      <c r="A312" s="513"/>
      <c r="B312" s="91">
        <v>299</v>
      </c>
      <c r="C312" s="92" t="s">
        <v>414</v>
      </c>
      <c r="D312" s="93" t="s">
        <v>64</v>
      </c>
      <c r="E312" s="94">
        <v>130</v>
      </c>
      <c r="F312" s="95">
        <v>95</v>
      </c>
      <c r="G312" s="332"/>
      <c r="H312" s="406"/>
      <c r="I312" s="407"/>
    </row>
    <row r="313" spans="1:9" ht="16.149999999999999">
      <c r="A313" s="513"/>
      <c r="B313" s="25">
        <v>300</v>
      </c>
      <c r="C313" s="36" t="s">
        <v>70</v>
      </c>
      <c r="D313" s="8" t="s">
        <v>64</v>
      </c>
      <c r="E313" s="37">
        <v>100</v>
      </c>
      <c r="F313" s="38">
        <v>75</v>
      </c>
      <c r="G313" s="332"/>
      <c r="H313" s="406"/>
      <c r="I313" s="407"/>
    </row>
    <row r="314" spans="1:9" ht="16.149999999999999">
      <c r="A314" s="513"/>
      <c r="B314" s="25">
        <v>301</v>
      </c>
      <c r="C314" s="36" t="s">
        <v>71</v>
      </c>
      <c r="D314" s="8" t="s">
        <v>64</v>
      </c>
      <c r="E314" s="37">
        <v>100</v>
      </c>
      <c r="F314" s="38">
        <v>75</v>
      </c>
      <c r="G314" s="332"/>
      <c r="H314" s="406"/>
      <c r="I314" s="407"/>
    </row>
    <row r="315" spans="1:9" ht="16.149999999999999">
      <c r="A315" s="513"/>
      <c r="B315" s="25">
        <v>302</v>
      </c>
      <c r="C315" s="36" t="s">
        <v>72</v>
      </c>
      <c r="D315" s="8" t="s">
        <v>64</v>
      </c>
      <c r="E315" s="37">
        <v>100</v>
      </c>
      <c r="F315" s="38">
        <v>75</v>
      </c>
      <c r="G315" s="332"/>
      <c r="H315" s="406"/>
      <c r="I315" s="407"/>
    </row>
    <row r="316" spans="1:9" ht="16.149999999999999">
      <c r="A316" s="513"/>
      <c r="B316" s="25">
        <v>303</v>
      </c>
      <c r="C316" s="56" t="s">
        <v>73</v>
      </c>
      <c r="D316" s="8" t="s">
        <v>64</v>
      </c>
      <c r="E316" s="37">
        <v>100</v>
      </c>
      <c r="F316" s="38">
        <v>75</v>
      </c>
      <c r="G316" s="332"/>
      <c r="H316" s="406"/>
      <c r="I316" s="407"/>
    </row>
    <row r="317" spans="1:9" ht="16.149999999999999">
      <c r="A317" s="513"/>
      <c r="B317" s="25">
        <v>304</v>
      </c>
      <c r="C317" s="56" t="s">
        <v>74</v>
      </c>
      <c r="D317" s="8" t="s">
        <v>64</v>
      </c>
      <c r="E317" s="37">
        <v>100</v>
      </c>
      <c r="F317" s="38">
        <v>75</v>
      </c>
      <c r="G317" s="332"/>
      <c r="H317" s="406"/>
      <c r="I317" s="407"/>
    </row>
    <row r="318" spans="1:9" ht="16.149999999999999">
      <c r="A318" s="513"/>
      <c r="B318" s="25">
        <v>305</v>
      </c>
      <c r="C318" s="56" t="s">
        <v>231</v>
      </c>
      <c r="D318" s="8" t="s">
        <v>64</v>
      </c>
      <c r="E318" s="37">
        <v>100</v>
      </c>
      <c r="F318" s="38">
        <v>75</v>
      </c>
      <c r="G318" s="332"/>
      <c r="H318" s="406"/>
      <c r="I318" s="407"/>
    </row>
    <row r="319" spans="1:9" ht="16.149999999999999">
      <c r="A319" s="513"/>
      <c r="B319" s="25">
        <v>306</v>
      </c>
      <c r="C319" s="56" t="s">
        <v>232</v>
      </c>
      <c r="D319" s="8" t="s">
        <v>64</v>
      </c>
      <c r="E319" s="37">
        <v>100</v>
      </c>
      <c r="F319" s="38">
        <v>75</v>
      </c>
      <c r="G319" s="332"/>
      <c r="H319" s="406"/>
      <c r="I319" s="407"/>
    </row>
    <row r="320" spans="1:9" ht="16.149999999999999">
      <c r="A320" s="513"/>
      <c r="B320" s="25">
        <v>307</v>
      </c>
      <c r="C320" s="56" t="s">
        <v>233</v>
      </c>
      <c r="D320" s="8" t="s">
        <v>64</v>
      </c>
      <c r="E320" s="37">
        <v>100</v>
      </c>
      <c r="F320" s="38">
        <v>75</v>
      </c>
      <c r="G320" s="332"/>
      <c r="H320" s="406"/>
      <c r="I320" s="407"/>
    </row>
    <row r="321" spans="1:9" ht="16.149999999999999">
      <c r="A321" s="513"/>
      <c r="B321" s="25">
        <v>308</v>
      </c>
      <c r="C321" s="56" t="s">
        <v>310</v>
      </c>
      <c r="D321" s="8" t="s">
        <v>20</v>
      </c>
      <c r="E321" s="37">
        <v>150</v>
      </c>
      <c r="F321" s="38">
        <v>120</v>
      </c>
      <c r="G321" s="332"/>
      <c r="H321" s="406"/>
      <c r="I321" s="407"/>
    </row>
    <row r="322" spans="1:9" ht="16.149999999999999">
      <c r="A322" s="513"/>
      <c r="B322" s="25">
        <v>309</v>
      </c>
      <c r="C322" s="56" t="s">
        <v>311</v>
      </c>
      <c r="D322" s="8" t="s">
        <v>20</v>
      </c>
      <c r="E322" s="37">
        <v>150</v>
      </c>
      <c r="F322" s="38">
        <v>120</v>
      </c>
      <c r="G322" s="332"/>
      <c r="H322" s="406"/>
      <c r="I322" s="407"/>
    </row>
    <row r="323" spans="1:9" ht="16.149999999999999">
      <c r="A323" s="513"/>
      <c r="B323" s="25">
        <v>310</v>
      </c>
      <c r="C323" s="36" t="s">
        <v>75</v>
      </c>
      <c r="D323" s="8" t="s">
        <v>20</v>
      </c>
      <c r="E323" s="37">
        <v>125</v>
      </c>
      <c r="F323" s="51">
        <v>100</v>
      </c>
      <c r="G323" s="332"/>
      <c r="H323" s="406"/>
      <c r="I323" s="407"/>
    </row>
    <row r="324" spans="1:9" ht="16.149999999999999">
      <c r="A324" s="513"/>
      <c r="B324" s="25">
        <v>311</v>
      </c>
      <c r="C324" s="36" t="s">
        <v>76</v>
      </c>
      <c r="D324" s="8" t="s">
        <v>20</v>
      </c>
      <c r="E324" s="37">
        <v>125</v>
      </c>
      <c r="F324" s="51">
        <v>100</v>
      </c>
      <c r="G324" s="332"/>
      <c r="H324" s="406"/>
      <c r="I324" s="407"/>
    </row>
    <row r="325" spans="1:9" ht="16.149999999999999">
      <c r="A325" s="513"/>
      <c r="B325" s="25">
        <v>312</v>
      </c>
      <c r="C325" s="36" t="s">
        <v>77</v>
      </c>
      <c r="D325" s="8" t="s">
        <v>20</v>
      </c>
      <c r="E325" s="37">
        <v>100</v>
      </c>
      <c r="F325" s="38">
        <v>90</v>
      </c>
      <c r="G325" s="332"/>
      <c r="H325" s="406"/>
      <c r="I325" s="407"/>
    </row>
    <row r="326" spans="1:9" ht="16.149999999999999">
      <c r="A326" s="513"/>
      <c r="B326" s="25">
        <v>313</v>
      </c>
      <c r="C326" s="36" t="s">
        <v>78</v>
      </c>
      <c r="D326" s="8" t="s">
        <v>20</v>
      </c>
      <c r="E326" s="37">
        <v>100</v>
      </c>
      <c r="F326" s="38">
        <v>90</v>
      </c>
      <c r="G326" s="332"/>
      <c r="H326" s="406"/>
      <c r="I326" s="407"/>
    </row>
    <row r="327" spans="1:9" ht="16.5" customHeight="1">
      <c r="A327" s="513"/>
      <c r="B327" s="25">
        <v>314</v>
      </c>
      <c r="C327" s="36" t="s">
        <v>79</v>
      </c>
      <c r="D327" s="8" t="s">
        <v>20</v>
      </c>
      <c r="E327" s="37">
        <v>100</v>
      </c>
      <c r="F327" s="38">
        <v>85</v>
      </c>
      <c r="G327" s="332"/>
      <c r="H327" s="406"/>
      <c r="I327" s="407"/>
    </row>
    <row r="328" spans="1:9" ht="16.149999999999999">
      <c r="A328" s="513"/>
      <c r="B328" s="25">
        <v>315</v>
      </c>
      <c r="C328" s="36" t="s">
        <v>80</v>
      </c>
      <c r="D328" s="8" t="s">
        <v>20</v>
      </c>
      <c r="E328" s="37">
        <v>100</v>
      </c>
      <c r="F328" s="38">
        <v>85</v>
      </c>
      <c r="G328" s="332"/>
      <c r="H328" s="406"/>
      <c r="I328" s="407"/>
    </row>
    <row r="329" spans="1:9" ht="16.149999999999999">
      <c r="A329" s="513"/>
      <c r="B329" s="25">
        <v>316</v>
      </c>
      <c r="C329" s="36" t="s">
        <v>81</v>
      </c>
      <c r="D329" s="8" t="s">
        <v>20</v>
      </c>
      <c r="E329" s="37">
        <v>100</v>
      </c>
      <c r="F329" s="38">
        <v>85</v>
      </c>
      <c r="G329" s="332"/>
      <c r="H329" s="406"/>
      <c r="I329" s="407"/>
    </row>
    <row r="330" spans="1:9" ht="16.149999999999999">
      <c r="A330" s="513"/>
      <c r="B330" s="25">
        <v>317</v>
      </c>
      <c r="C330" s="36" t="s">
        <v>82</v>
      </c>
      <c r="D330" s="8" t="s">
        <v>20</v>
      </c>
      <c r="E330" s="37">
        <v>100</v>
      </c>
      <c r="F330" s="38">
        <v>85</v>
      </c>
      <c r="G330" s="332"/>
      <c r="H330" s="406"/>
      <c r="I330" s="407"/>
    </row>
    <row r="331" spans="1:9" ht="16.5" thickBot="1">
      <c r="A331" s="514"/>
      <c r="B331" s="25">
        <v>318</v>
      </c>
      <c r="C331" s="36" t="s">
        <v>341</v>
      </c>
      <c r="D331" s="8" t="s">
        <v>20</v>
      </c>
      <c r="E331" s="37">
        <v>100</v>
      </c>
      <c r="F331" s="51">
        <v>85</v>
      </c>
      <c r="G331" s="332"/>
      <c r="H331" s="406"/>
      <c r="I331" s="407"/>
    </row>
    <row r="332" spans="1:9" ht="16.5" thickTop="1">
      <c r="A332" s="399" t="s">
        <v>83</v>
      </c>
      <c r="B332" s="21">
        <v>319</v>
      </c>
      <c r="C332" s="54" t="s">
        <v>84</v>
      </c>
      <c r="D332" s="5" t="s">
        <v>64</v>
      </c>
      <c r="E332" s="61">
        <v>250</v>
      </c>
      <c r="F332" s="55">
        <v>175</v>
      </c>
      <c r="G332" s="469"/>
      <c r="H332" s="555"/>
      <c r="I332" s="556"/>
    </row>
    <row r="333" spans="1:9" ht="16.149999999999999">
      <c r="A333" s="553"/>
      <c r="B333" s="25">
        <v>320</v>
      </c>
      <c r="C333" s="56" t="s">
        <v>85</v>
      </c>
      <c r="D333" s="8" t="s">
        <v>64</v>
      </c>
      <c r="E333" s="37">
        <v>250</v>
      </c>
      <c r="F333" s="51">
        <v>175</v>
      </c>
      <c r="G333" s="332"/>
      <c r="H333" s="406"/>
      <c r="I333" s="407"/>
    </row>
    <row r="334" spans="1:9" ht="16.149999999999999">
      <c r="A334" s="553"/>
      <c r="B334" s="25">
        <v>321</v>
      </c>
      <c r="C334" s="56" t="s">
        <v>86</v>
      </c>
      <c r="D334" s="8" t="s">
        <v>64</v>
      </c>
      <c r="E334" s="37">
        <v>250</v>
      </c>
      <c r="F334" s="51">
        <v>175</v>
      </c>
      <c r="G334" s="332"/>
      <c r="H334" s="406"/>
      <c r="I334" s="407"/>
    </row>
    <row r="335" spans="1:9" ht="16.5" thickBot="1">
      <c r="A335" s="554"/>
      <c r="B335" s="27">
        <v>322</v>
      </c>
      <c r="C335" s="62" t="s">
        <v>87</v>
      </c>
      <c r="D335" s="16" t="s">
        <v>64</v>
      </c>
      <c r="E335" s="59">
        <v>250</v>
      </c>
      <c r="F335" s="60">
        <v>175</v>
      </c>
      <c r="G335" s="362"/>
      <c r="H335" s="411"/>
      <c r="I335" s="412"/>
    </row>
    <row r="336" spans="1:9" ht="16.5" thickTop="1">
      <c r="A336" s="373" t="s">
        <v>88</v>
      </c>
      <c r="B336" s="47">
        <v>323</v>
      </c>
      <c r="C336" s="48" t="s">
        <v>328</v>
      </c>
      <c r="D336" s="5" t="s">
        <v>26</v>
      </c>
      <c r="E336" s="61">
        <v>800</v>
      </c>
      <c r="F336" s="55">
        <v>650</v>
      </c>
      <c r="G336" s="403"/>
      <c r="H336" s="404"/>
      <c r="I336" s="405"/>
    </row>
    <row r="337" spans="1:9" ht="16.149999999999999">
      <c r="A337" s="379"/>
      <c r="B337" s="25">
        <v>324</v>
      </c>
      <c r="C337" s="36" t="s">
        <v>329</v>
      </c>
      <c r="D337" s="8" t="s">
        <v>26</v>
      </c>
      <c r="E337" s="37">
        <v>800</v>
      </c>
      <c r="F337" s="51">
        <v>650</v>
      </c>
      <c r="G337" s="413"/>
      <c r="H337" s="414"/>
      <c r="I337" s="415"/>
    </row>
    <row r="338" spans="1:9" ht="16.149999999999999">
      <c r="A338" s="379"/>
      <c r="B338" s="25">
        <v>325</v>
      </c>
      <c r="C338" s="36" t="s">
        <v>330</v>
      </c>
      <c r="D338" s="8" t="s">
        <v>319</v>
      </c>
      <c r="E338" s="37">
        <v>1680</v>
      </c>
      <c r="F338" s="51">
        <v>1290</v>
      </c>
      <c r="G338" s="332"/>
      <c r="H338" s="406"/>
      <c r="I338" s="407"/>
    </row>
    <row r="339" spans="1:9" ht="16.149999999999999">
      <c r="A339" s="379"/>
      <c r="B339" s="25">
        <v>326</v>
      </c>
      <c r="C339" s="36" t="s">
        <v>318</v>
      </c>
      <c r="D339" s="8" t="s">
        <v>319</v>
      </c>
      <c r="E339" s="37">
        <v>1680</v>
      </c>
      <c r="F339" s="51">
        <v>1290</v>
      </c>
      <c r="G339" s="332"/>
      <c r="H339" s="406"/>
      <c r="I339" s="407"/>
    </row>
    <row r="340" spans="1:9" ht="16.149999999999999">
      <c r="A340" s="379"/>
      <c r="B340" s="25">
        <v>327</v>
      </c>
      <c r="C340" s="36" t="s">
        <v>432</v>
      </c>
      <c r="D340" s="8" t="s">
        <v>40</v>
      </c>
      <c r="E340" s="37">
        <v>550</v>
      </c>
      <c r="F340" s="51">
        <v>350</v>
      </c>
      <c r="G340" s="332"/>
      <c r="H340" s="360"/>
      <c r="I340" s="361"/>
    </row>
    <row r="341" spans="1:9" ht="16.149999999999999">
      <c r="A341" s="379"/>
      <c r="B341" s="25">
        <v>328</v>
      </c>
      <c r="C341" s="36" t="s">
        <v>89</v>
      </c>
      <c r="D341" s="8" t="s">
        <v>24</v>
      </c>
      <c r="E341" s="37">
        <v>500</v>
      </c>
      <c r="F341" s="38">
        <v>330</v>
      </c>
      <c r="G341" s="332"/>
      <c r="H341" s="406"/>
      <c r="I341" s="407"/>
    </row>
    <row r="342" spans="1:9" ht="16.5" thickBot="1">
      <c r="A342" s="380"/>
      <c r="B342" s="27">
        <v>329</v>
      </c>
      <c r="C342" s="58" t="s">
        <v>246</v>
      </c>
      <c r="D342" s="16" t="s">
        <v>24</v>
      </c>
      <c r="E342" s="59">
        <v>800</v>
      </c>
      <c r="F342" s="63">
        <v>640</v>
      </c>
      <c r="G342" s="362"/>
      <c r="H342" s="411"/>
      <c r="I342" s="412"/>
    </row>
    <row r="343" spans="1:9" ht="16.5" thickTop="1">
      <c r="A343" s="399" t="s">
        <v>91</v>
      </c>
      <c r="B343" s="47">
        <v>330</v>
      </c>
      <c r="C343" s="48" t="s">
        <v>92</v>
      </c>
      <c r="D343" s="64" t="s">
        <v>26</v>
      </c>
      <c r="E343" s="65">
        <v>500</v>
      </c>
      <c r="F343" s="66">
        <v>430</v>
      </c>
      <c r="G343" s="403"/>
      <c r="H343" s="404"/>
      <c r="I343" s="405"/>
    </row>
    <row r="344" spans="1:9" ht="17.25" customHeight="1" thickBot="1">
      <c r="A344" s="380"/>
      <c r="B344" s="27">
        <v>331</v>
      </c>
      <c r="C344" s="58" t="s">
        <v>560</v>
      </c>
      <c r="D344" s="126" t="s">
        <v>90</v>
      </c>
      <c r="E344" s="67">
        <v>150</v>
      </c>
      <c r="F344" s="68">
        <v>110</v>
      </c>
      <c r="G344" s="408"/>
      <c r="H344" s="409"/>
      <c r="I344" s="410"/>
    </row>
    <row r="345" spans="1:9" ht="16.5" thickTop="1">
      <c r="A345" s="368" t="s">
        <v>244</v>
      </c>
      <c r="B345" s="105">
        <v>332</v>
      </c>
      <c r="C345" s="48" t="s">
        <v>247</v>
      </c>
      <c r="D345" s="387" t="s">
        <v>95</v>
      </c>
      <c r="E345" s="65">
        <v>250</v>
      </c>
      <c r="F345" s="66">
        <v>225</v>
      </c>
      <c r="G345" s="370" t="s">
        <v>257</v>
      </c>
      <c r="H345" s="371"/>
      <c r="I345" s="372"/>
    </row>
    <row r="346" spans="1:9" ht="16.5" thickBot="1">
      <c r="A346" s="369"/>
      <c r="B346" s="166">
        <v>333</v>
      </c>
      <c r="C346" s="125" t="s">
        <v>248</v>
      </c>
      <c r="D346" s="388"/>
      <c r="E346" s="167">
        <v>250</v>
      </c>
      <c r="F346" s="168">
        <v>225</v>
      </c>
      <c r="G346" s="365" t="s">
        <v>257</v>
      </c>
      <c r="H346" s="366"/>
      <c r="I346" s="367"/>
    </row>
    <row r="347" spans="1:9" ht="16.5" thickTop="1">
      <c r="A347" s="373" t="s">
        <v>93</v>
      </c>
      <c r="B347" s="244">
        <v>334</v>
      </c>
      <c r="C347" s="162" t="s">
        <v>94</v>
      </c>
      <c r="D347" s="388"/>
      <c r="E347" s="163">
        <v>950</v>
      </c>
      <c r="F347" s="164">
        <v>790</v>
      </c>
      <c r="G347" s="375"/>
      <c r="H347" s="376"/>
      <c r="I347" s="377"/>
    </row>
    <row r="348" spans="1:9" ht="16.149999999999999">
      <c r="A348" s="379"/>
      <c r="B348" s="253">
        <v>335</v>
      </c>
      <c r="C348" s="99" t="s">
        <v>428</v>
      </c>
      <c r="D348" s="388"/>
      <c r="E348" s="101">
        <v>1900</v>
      </c>
      <c r="F348" s="124">
        <v>1490</v>
      </c>
      <c r="G348" s="400" t="s">
        <v>427</v>
      </c>
      <c r="H348" s="401"/>
      <c r="I348" s="402"/>
    </row>
    <row r="349" spans="1:9" ht="16.149999999999999">
      <c r="A349" s="379"/>
      <c r="B349" s="245">
        <v>336</v>
      </c>
      <c r="C349" s="92" t="s">
        <v>449</v>
      </c>
      <c r="D349" s="388"/>
      <c r="E349" s="94">
        <v>1050</v>
      </c>
      <c r="F349" s="165">
        <v>790</v>
      </c>
      <c r="G349" s="378"/>
      <c r="H349" s="329"/>
      <c r="I349" s="330"/>
    </row>
    <row r="350" spans="1:9" ht="16.149999999999999">
      <c r="A350" s="379"/>
      <c r="B350" s="246">
        <v>337</v>
      </c>
      <c r="C350" s="36" t="s">
        <v>96</v>
      </c>
      <c r="D350" s="388"/>
      <c r="E350" s="37">
        <v>800</v>
      </c>
      <c r="F350" s="38">
        <v>650</v>
      </c>
      <c r="G350" s="332"/>
      <c r="H350" s="360"/>
      <c r="I350" s="361"/>
    </row>
    <row r="351" spans="1:9" ht="16.149999999999999">
      <c r="A351" s="379"/>
      <c r="B351" s="245">
        <v>338</v>
      </c>
      <c r="C351" s="92" t="s">
        <v>293</v>
      </c>
      <c r="D351" s="388"/>
      <c r="E351" s="94">
        <v>950</v>
      </c>
      <c r="F351" s="95">
        <v>830</v>
      </c>
      <c r="G351" s="328" t="s">
        <v>97</v>
      </c>
      <c r="H351" s="329"/>
      <c r="I351" s="330"/>
    </row>
    <row r="352" spans="1:9" ht="16.5" thickBot="1">
      <c r="A352" s="380"/>
      <c r="B352" s="247">
        <v>339</v>
      </c>
      <c r="C352" s="42" t="s">
        <v>306</v>
      </c>
      <c r="D352" s="388"/>
      <c r="E352" s="44">
        <v>2850</v>
      </c>
      <c r="F352" s="45">
        <v>2250</v>
      </c>
      <c r="G352" s="381" t="s">
        <v>331</v>
      </c>
      <c r="H352" s="382"/>
      <c r="I352" s="383"/>
    </row>
    <row r="353" spans="1:9" ht="16.5" thickTop="1">
      <c r="A353" s="373" t="s">
        <v>98</v>
      </c>
      <c r="B353" s="28">
        <v>340</v>
      </c>
      <c r="C353" s="29" t="s">
        <v>317</v>
      </c>
      <c r="D353" s="388"/>
      <c r="E353" s="31">
        <v>900</v>
      </c>
      <c r="F353" s="32">
        <v>745</v>
      </c>
      <c r="G353" s="396"/>
      <c r="H353" s="397"/>
      <c r="I353" s="398"/>
    </row>
    <row r="354" spans="1:9" ht="16.149999999999999">
      <c r="A354" s="374"/>
      <c r="B354" s="25">
        <v>341</v>
      </c>
      <c r="C354" s="36" t="s">
        <v>99</v>
      </c>
      <c r="D354" s="388"/>
      <c r="E354" s="37">
        <v>800</v>
      </c>
      <c r="F354" s="38">
        <v>620</v>
      </c>
      <c r="G354" s="384"/>
      <c r="H354" s="385"/>
      <c r="I354" s="386"/>
    </row>
    <row r="355" spans="1:9" ht="16.5" thickBot="1">
      <c r="A355" s="374"/>
      <c r="B355" s="69">
        <v>342</v>
      </c>
      <c r="C355" s="125" t="s">
        <v>539</v>
      </c>
      <c r="D355" s="388"/>
      <c r="E355" s="127">
        <v>800</v>
      </c>
      <c r="F355" s="70">
        <v>480</v>
      </c>
      <c r="G355" s="393"/>
      <c r="H355" s="394"/>
      <c r="I355" s="395"/>
    </row>
    <row r="356" spans="1:9" ht="16.149999999999999">
      <c r="A356" s="390" t="s">
        <v>100</v>
      </c>
      <c r="B356" s="189">
        <v>343</v>
      </c>
      <c r="C356" s="190" t="s">
        <v>325</v>
      </c>
      <c r="D356" s="388"/>
      <c r="E356" s="191">
        <v>1050</v>
      </c>
      <c r="F356" s="192">
        <v>950</v>
      </c>
      <c r="G356" s="332"/>
      <c r="H356" s="360"/>
      <c r="I356" s="361"/>
    </row>
    <row r="357" spans="1:9" ht="16.149999999999999">
      <c r="A357" s="391"/>
      <c r="B357" s="187">
        <v>344</v>
      </c>
      <c r="C357" s="185" t="s">
        <v>326</v>
      </c>
      <c r="D357" s="388"/>
      <c r="E357" s="37">
        <v>1050</v>
      </c>
      <c r="F357" s="38">
        <v>950</v>
      </c>
      <c r="G357" s="332"/>
      <c r="H357" s="360"/>
      <c r="I357" s="361"/>
    </row>
    <row r="358" spans="1:9" ht="16.149999999999999">
      <c r="A358" s="391"/>
      <c r="B358" s="187">
        <v>345</v>
      </c>
      <c r="C358" s="186" t="s">
        <v>327</v>
      </c>
      <c r="D358" s="388"/>
      <c r="E358" s="37">
        <v>1050</v>
      </c>
      <c r="F358" s="38">
        <v>950</v>
      </c>
      <c r="G358" s="332"/>
      <c r="H358" s="360"/>
      <c r="I358" s="361"/>
    </row>
    <row r="359" spans="1:9" ht="16.149999999999999">
      <c r="A359" s="391"/>
      <c r="B359" s="187">
        <v>346</v>
      </c>
      <c r="C359" s="36" t="s">
        <v>101</v>
      </c>
      <c r="D359" s="388"/>
      <c r="E359" s="37">
        <v>1500</v>
      </c>
      <c r="F359" s="38">
        <v>1200</v>
      </c>
      <c r="G359" s="332"/>
      <c r="H359" s="360"/>
      <c r="I359" s="361"/>
    </row>
    <row r="360" spans="1:9" ht="16.149999999999999">
      <c r="A360" s="391"/>
      <c r="B360" s="188">
        <v>347</v>
      </c>
      <c r="C360" s="36" t="s">
        <v>320</v>
      </c>
      <c r="D360" s="388"/>
      <c r="E360" s="37">
        <v>1050</v>
      </c>
      <c r="F360" s="38">
        <v>950</v>
      </c>
      <c r="G360" s="332"/>
      <c r="H360" s="360"/>
      <c r="I360" s="361"/>
    </row>
    <row r="361" spans="1:9" ht="16.5" thickBot="1">
      <c r="A361" s="392"/>
      <c r="B361" s="252">
        <v>348</v>
      </c>
      <c r="C361" s="58" t="s">
        <v>321</v>
      </c>
      <c r="D361" s="389"/>
      <c r="E361" s="59">
        <v>1050</v>
      </c>
      <c r="F361" s="63">
        <v>950</v>
      </c>
      <c r="G361" s="362"/>
      <c r="H361" s="363"/>
      <c r="I361" s="364"/>
    </row>
    <row r="362" spans="1:9" ht="16.5" thickTop="1">
      <c r="A362" s="560" t="s">
        <v>553</v>
      </c>
      <c r="B362" s="305">
        <v>349</v>
      </c>
      <c r="C362" s="48" t="s">
        <v>554</v>
      </c>
      <c r="D362" s="572"/>
      <c r="E362" s="61">
        <v>150</v>
      </c>
      <c r="F362" s="299">
        <v>100</v>
      </c>
      <c r="G362" s="563"/>
      <c r="H362" s="564"/>
      <c r="I362" s="565"/>
    </row>
    <row r="363" spans="1:9" ht="16.149999999999999">
      <c r="A363" s="561"/>
      <c r="B363" s="187">
        <v>350</v>
      </c>
      <c r="C363" s="36" t="s">
        <v>555</v>
      </c>
      <c r="D363" s="573"/>
      <c r="E363" s="37">
        <v>120</v>
      </c>
      <c r="F363" s="38">
        <v>70</v>
      </c>
      <c r="G363" s="566" t="s">
        <v>561</v>
      </c>
      <c r="H363" s="567"/>
      <c r="I363" s="568"/>
    </row>
    <row r="364" spans="1:9" ht="16.5" thickBot="1">
      <c r="A364" s="562"/>
      <c r="B364" s="304">
        <v>351</v>
      </c>
      <c r="C364" s="58" t="s">
        <v>556</v>
      </c>
      <c r="D364" s="574"/>
      <c r="E364" s="59">
        <v>120</v>
      </c>
      <c r="F364" s="63">
        <v>70</v>
      </c>
      <c r="G364" s="569" t="s">
        <v>561</v>
      </c>
      <c r="H364" s="570"/>
      <c r="I364" s="571"/>
    </row>
    <row r="365" spans="1:9" ht="15.4" thickTop="1"/>
    <row r="380" ht="16.5" customHeight="1"/>
  </sheetData>
  <mergeCells count="220">
    <mergeCell ref="A362:A364"/>
    <mergeCell ref="G362:I362"/>
    <mergeCell ref="G363:I363"/>
    <mergeCell ref="G364:I364"/>
    <mergeCell ref="D362:D364"/>
    <mergeCell ref="A158:A166"/>
    <mergeCell ref="A194:A293"/>
    <mergeCell ref="A294:A331"/>
    <mergeCell ref="G300:I304"/>
    <mergeCell ref="G276:I276"/>
    <mergeCell ref="G266:I266"/>
    <mergeCell ref="G275:I275"/>
    <mergeCell ref="G240:I252"/>
    <mergeCell ref="G271:I271"/>
    <mergeCell ref="G231:I231"/>
    <mergeCell ref="G233:I233"/>
    <mergeCell ref="G208:I214"/>
    <mergeCell ref="G220:I224"/>
    <mergeCell ref="G160:I161"/>
    <mergeCell ref="G168:I168"/>
    <mergeCell ref="G169:I169"/>
    <mergeCell ref="G170:I170"/>
    <mergeCell ref="A186:A193"/>
    <mergeCell ref="A336:A342"/>
    <mergeCell ref="F82:I82"/>
    <mergeCell ref="A332:A335"/>
    <mergeCell ref="G327:I327"/>
    <mergeCell ref="G328:I328"/>
    <mergeCell ref="G314:I314"/>
    <mergeCell ref="G315:I315"/>
    <mergeCell ref="G316:I316"/>
    <mergeCell ref="G323:I323"/>
    <mergeCell ref="G312:I312"/>
    <mergeCell ref="G332:I332"/>
    <mergeCell ref="G307:I307"/>
    <mergeCell ref="G320:I320"/>
    <mergeCell ref="G331:I331"/>
    <mergeCell ref="G334:I334"/>
    <mergeCell ref="G319:I319"/>
    <mergeCell ref="G313:I313"/>
    <mergeCell ref="G324:I324"/>
    <mergeCell ref="G335:I335"/>
    <mergeCell ref="G325:I325"/>
    <mergeCell ref="G317:I317"/>
    <mergeCell ref="G321:I321"/>
    <mergeCell ref="G326:I326"/>
    <mergeCell ref="G322:I322"/>
    <mergeCell ref="F117:I117"/>
    <mergeCell ref="A90:I90"/>
    <mergeCell ref="F91:I91"/>
    <mergeCell ref="A152:A157"/>
    <mergeCell ref="G227:I227"/>
    <mergeCell ref="G277:I277"/>
    <mergeCell ref="G218:I218"/>
    <mergeCell ref="G260:I260"/>
    <mergeCell ref="G259:I259"/>
    <mergeCell ref="G201:I207"/>
    <mergeCell ref="G196:I196"/>
    <mergeCell ref="G195:I195"/>
    <mergeCell ref="G162:I162"/>
    <mergeCell ref="A91:A115"/>
    <mergeCell ref="F111:I115"/>
    <mergeCell ref="A117:A150"/>
    <mergeCell ref="F118:I119"/>
    <mergeCell ref="F143:I148"/>
    <mergeCell ref="G257:I257"/>
    <mergeCell ref="G190:I190"/>
    <mergeCell ref="G193:I193"/>
    <mergeCell ref="G228:I230"/>
    <mergeCell ref="G192:I192"/>
    <mergeCell ref="G197:I197"/>
    <mergeCell ref="G181:I181"/>
    <mergeCell ref="G72:I80"/>
    <mergeCell ref="A1:I1"/>
    <mergeCell ref="A2:I2"/>
    <mergeCell ref="G3:I3"/>
    <mergeCell ref="G53:I53"/>
    <mergeCell ref="G46:I46"/>
    <mergeCell ref="G31:I31"/>
    <mergeCell ref="G40:I40"/>
    <mergeCell ref="G41:I41"/>
    <mergeCell ref="G42:I42"/>
    <mergeCell ref="G43:I43"/>
    <mergeCell ref="G4:I30"/>
    <mergeCell ref="G47:I47"/>
    <mergeCell ref="G45:I45"/>
    <mergeCell ref="A4:A30"/>
    <mergeCell ref="A32:A39"/>
    <mergeCell ref="G44:I44"/>
    <mergeCell ref="G48:I48"/>
    <mergeCell ref="G49:I49"/>
    <mergeCell ref="G32:I39"/>
    <mergeCell ref="A41:A52"/>
    <mergeCell ref="G232:I232"/>
    <mergeCell ref="G265:I265"/>
    <mergeCell ref="G63:I71"/>
    <mergeCell ref="G54:I61"/>
    <mergeCell ref="A54:A61"/>
    <mergeCell ref="G62:I62"/>
    <mergeCell ref="A175:A185"/>
    <mergeCell ref="G200:I200"/>
    <mergeCell ref="G154:I154"/>
    <mergeCell ref="G194:I194"/>
    <mergeCell ref="G185:I185"/>
    <mergeCell ref="G155:I155"/>
    <mergeCell ref="G156:I157"/>
    <mergeCell ref="G176:I176"/>
    <mergeCell ref="G171:I174"/>
    <mergeCell ref="G179:I179"/>
    <mergeCell ref="G180:I180"/>
    <mergeCell ref="G188:I188"/>
    <mergeCell ref="A81:A89"/>
    <mergeCell ref="A116:I116"/>
    <mergeCell ref="F81:I81"/>
    <mergeCell ref="A167:A174"/>
    <mergeCell ref="G153:I153"/>
    <mergeCell ref="A63:A80"/>
    <mergeCell ref="G290:I290"/>
    <mergeCell ref="G289:I289"/>
    <mergeCell ref="G288:I288"/>
    <mergeCell ref="G295:I295"/>
    <mergeCell ref="G298:I298"/>
    <mergeCell ref="G299:I299"/>
    <mergeCell ref="G278:I278"/>
    <mergeCell ref="G267:I270"/>
    <mergeCell ref="G296:I296"/>
    <mergeCell ref="G283:I283"/>
    <mergeCell ref="G284:I284"/>
    <mergeCell ref="G261:I261"/>
    <mergeCell ref="G262:I262"/>
    <mergeCell ref="G272:I272"/>
    <mergeCell ref="G273:I273"/>
    <mergeCell ref="G274:I274"/>
    <mergeCell ref="G286:I286"/>
    <mergeCell ref="G287:I287"/>
    <mergeCell ref="G340:I340"/>
    <mergeCell ref="G344:I344"/>
    <mergeCell ref="G341:I341"/>
    <mergeCell ref="G342:I342"/>
    <mergeCell ref="G343:I343"/>
    <mergeCell ref="G337:I337"/>
    <mergeCell ref="F92:I93"/>
    <mergeCell ref="G198:I198"/>
    <mergeCell ref="G189:I189"/>
    <mergeCell ref="G186:I186"/>
    <mergeCell ref="G187:I187"/>
    <mergeCell ref="F94:I110"/>
    <mergeCell ref="G293:I293"/>
    <mergeCell ref="G291:I291"/>
    <mergeCell ref="G285:I285"/>
    <mergeCell ref="G294:I294"/>
    <mergeCell ref="G226:I226"/>
    <mergeCell ref="G318:I318"/>
    <mergeCell ref="G338:I338"/>
    <mergeCell ref="G310:I310"/>
    <mergeCell ref="G339:I339"/>
    <mergeCell ref="G159:I159"/>
    <mergeCell ref="G158:I158"/>
    <mergeCell ref="G152:I152"/>
    <mergeCell ref="G336:I336"/>
    <mergeCell ref="G219:I219"/>
    <mergeCell ref="G297:I297"/>
    <mergeCell ref="G215:I215"/>
    <mergeCell ref="G258:I258"/>
    <mergeCell ref="G263:I263"/>
    <mergeCell ref="G264:I264"/>
    <mergeCell ref="G280:I280"/>
    <mergeCell ref="G281:I281"/>
    <mergeCell ref="G282:I282"/>
    <mergeCell ref="G279:I279"/>
    <mergeCell ref="G217:I217"/>
    <mergeCell ref="G329:I329"/>
    <mergeCell ref="G330:I330"/>
    <mergeCell ref="G311:I311"/>
    <mergeCell ref="G305:I305"/>
    <mergeCell ref="G306:I306"/>
    <mergeCell ref="G234:I234"/>
    <mergeCell ref="G235:I235"/>
    <mergeCell ref="G236:I236"/>
    <mergeCell ref="G333:I333"/>
    <mergeCell ref="G225:I225"/>
    <mergeCell ref="G308:I308"/>
    <mergeCell ref="G309:I309"/>
    <mergeCell ref="G292:I292"/>
    <mergeCell ref="G361:I361"/>
    <mergeCell ref="G346:I346"/>
    <mergeCell ref="A345:A346"/>
    <mergeCell ref="G345:I345"/>
    <mergeCell ref="A353:A355"/>
    <mergeCell ref="G347:I347"/>
    <mergeCell ref="G349:I349"/>
    <mergeCell ref="G350:I350"/>
    <mergeCell ref="G351:I351"/>
    <mergeCell ref="A347:A352"/>
    <mergeCell ref="G352:I352"/>
    <mergeCell ref="G354:I354"/>
    <mergeCell ref="D345:D361"/>
    <mergeCell ref="A356:A361"/>
    <mergeCell ref="G356:I356"/>
    <mergeCell ref="G357:I357"/>
    <mergeCell ref="G358:I358"/>
    <mergeCell ref="G360:I360"/>
    <mergeCell ref="G355:I355"/>
    <mergeCell ref="G353:I353"/>
    <mergeCell ref="A343:A344"/>
    <mergeCell ref="G348:I348"/>
    <mergeCell ref="G359:I359"/>
    <mergeCell ref="G191:I191"/>
    <mergeCell ref="G216:I216"/>
    <mergeCell ref="G199:I199"/>
    <mergeCell ref="G166:I166"/>
    <mergeCell ref="G175:I175"/>
    <mergeCell ref="G177:I178"/>
    <mergeCell ref="G182:I182"/>
    <mergeCell ref="G184:I184"/>
    <mergeCell ref="G151:I151"/>
    <mergeCell ref="G163:I163"/>
    <mergeCell ref="G183:I183"/>
    <mergeCell ref="G167:I167"/>
    <mergeCell ref="G165:I16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36AF-CCE4-47E3-B1C6-0D33BE7C4306}">
  <dimension ref="A1:G13"/>
  <sheetViews>
    <sheetView workbookViewId="0">
      <selection activeCell="C25" sqref="C25"/>
    </sheetView>
  </sheetViews>
  <sheetFormatPr defaultRowHeight="15"/>
  <cols>
    <col min="1" max="1" width="20.140625" customWidth="1"/>
    <col min="2" max="2" width="44.85546875" customWidth="1"/>
    <col min="3" max="3" width="14.7109375" customWidth="1"/>
    <col min="4" max="4" width="18.5703125" customWidth="1"/>
    <col min="5" max="5" width="34.7109375" customWidth="1"/>
    <col min="6" max="6" width="51.7109375" customWidth="1"/>
    <col min="7" max="7" width="61.85546875" customWidth="1"/>
  </cols>
  <sheetData>
    <row r="1" spans="1:7" ht="25.5" thickBot="1">
      <c r="A1" s="606" t="s">
        <v>102</v>
      </c>
      <c r="B1" s="606"/>
      <c r="C1" s="606"/>
      <c r="D1" s="606"/>
      <c r="E1" s="606"/>
      <c r="F1" s="606"/>
      <c r="G1" s="606"/>
    </row>
    <row r="2" spans="1:7" ht="19.5" thickBot="1">
      <c r="A2" s="142" t="s">
        <v>103</v>
      </c>
      <c r="B2" s="142" t="s">
        <v>104</v>
      </c>
      <c r="C2" s="142" t="s">
        <v>105</v>
      </c>
      <c r="D2" s="142" t="s">
        <v>106</v>
      </c>
      <c r="E2" s="142" t="s">
        <v>107</v>
      </c>
      <c r="F2" s="142" t="s">
        <v>108</v>
      </c>
      <c r="G2" s="142" t="s">
        <v>109</v>
      </c>
    </row>
    <row r="3" spans="1:7" ht="19.5" thickBot="1">
      <c r="A3" s="607" t="s">
        <v>110</v>
      </c>
      <c r="B3" s="143" t="s">
        <v>111</v>
      </c>
      <c r="C3" s="142">
        <v>8.5</v>
      </c>
      <c r="D3" s="169" t="s">
        <v>294</v>
      </c>
      <c r="E3" s="144" t="s">
        <v>312</v>
      </c>
      <c r="F3" s="144" t="s">
        <v>113</v>
      </c>
      <c r="G3" s="143" t="s">
        <v>313</v>
      </c>
    </row>
    <row r="4" spans="1:7" ht="19.5" thickBot="1">
      <c r="A4" s="607"/>
      <c r="B4" s="143" t="s">
        <v>114</v>
      </c>
      <c r="C4" s="142">
        <v>8.6</v>
      </c>
      <c r="D4" s="145" t="s">
        <v>40</v>
      </c>
      <c r="E4" s="144" t="s">
        <v>115</v>
      </c>
      <c r="F4" s="144" t="s">
        <v>116</v>
      </c>
      <c r="G4" s="143"/>
    </row>
    <row r="5" spans="1:7" ht="19.5" thickBot="1">
      <c r="A5" s="607"/>
      <c r="B5" s="143" t="s">
        <v>117</v>
      </c>
      <c r="C5" s="142">
        <v>8.6999999999999993</v>
      </c>
      <c r="D5" s="142" t="s">
        <v>118</v>
      </c>
      <c r="E5" s="144" t="s">
        <v>115</v>
      </c>
      <c r="F5" s="144" t="s">
        <v>116</v>
      </c>
      <c r="G5" s="143" t="s">
        <v>119</v>
      </c>
    </row>
    <row r="6" spans="1:7" ht="19.5" thickBot="1">
      <c r="A6" s="607"/>
      <c r="B6" s="143" t="s">
        <v>120</v>
      </c>
      <c r="C6" s="142">
        <v>8.6</v>
      </c>
      <c r="D6" s="145" t="s">
        <v>40</v>
      </c>
      <c r="E6" s="144" t="s">
        <v>121</v>
      </c>
      <c r="F6" s="144" t="s">
        <v>122</v>
      </c>
      <c r="G6" s="143" t="s">
        <v>123</v>
      </c>
    </row>
    <row r="7" spans="1:7" ht="19.5" thickBot="1">
      <c r="A7" s="607" t="s">
        <v>124</v>
      </c>
      <c r="B7" s="143" t="s">
        <v>125</v>
      </c>
      <c r="C7" s="142">
        <v>8.5</v>
      </c>
      <c r="D7" s="145" t="s">
        <v>40</v>
      </c>
      <c r="E7" s="144" t="s">
        <v>126</v>
      </c>
      <c r="F7" s="144" t="s">
        <v>127</v>
      </c>
      <c r="G7" s="143"/>
    </row>
    <row r="8" spans="1:7" ht="19.5" thickBot="1">
      <c r="A8" s="607"/>
      <c r="B8" s="143" t="s">
        <v>128</v>
      </c>
      <c r="C8" s="142">
        <v>8.6</v>
      </c>
      <c r="D8" s="145" t="s">
        <v>112</v>
      </c>
      <c r="E8" s="144" t="s">
        <v>129</v>
      </c>
      <c r="F8" s="144" t="s">
        <v>113</v>
      </c>
      <c r="G8" s="143" t="s">
        <v>130</v>
      </c>
    </row>
    <row r="9" spans="1:7" ht="19.5" thickBot="1">
      <c r="A9" s="180" t="s">
        <v>131</v>
      </c>
      <c r="B9" s="143" t="s">
        <v>133</v>
      </c>
      <c r="C9" s="142">
        <v>8.6999999999999993</v>
      </c>
      <c r="D9" s="142" t="s">
        <v>112</v>
      </c>
      <c r="E9" s="144" t="s">
        <v>132</v>
      </c>
      <c r="F9" s="144" t="s">
        <v>134</v>
      </c>
      <c r="G9" s="143"/>
    </row>
    <row r="10" spans="1:7" ht="19.5" thickBot="1">
      <c r="A10" s="613" t="s">
        <v>135</v>
      </c>
      <c r="B10" s="183" t="s">
        <v>322</v>
      </c>
      <c r="C10" s="182">
        <v>8.4</v>
      </c>
      <c r="D10" s="182" t="s">
        <v>323</v>
      </c>
      <c r="E10" s="610" t="s">
        <v>324</v>
      </c>
      <c r="F10" s="611"/>
      <c r="G10" s="612"/>
    </row>
    <row r="11" spans="1:7" ht="19.5" thickBot="1">
      <c r="A11" s="614"/>
      <c r="B11" s="143" t="s">
        <v>136</v>
      </c>
      <c r="C11" s="142">
        <v>8.6999999999999993</v>
      </c>
      <c r="D11" s="145" t="s">
        <v>137</v>
      </c>
      <c r="E11" s="608" t="s">
        <v>138</v>
      </c>
      <c r="F11" s="608"/>
      <c r="G11" s="608"/>
    </row>
    <row r="12" spans="1:7" ht="19.5" thickBot="1">
      <c r="A12" s="615"/>
      <c r="B12" s="143" t="s">
        <v>139</v>
      </c>
      <c r="C12" s="142">
        <v>8.6999999999999993</v>
      </c>
      <c r="D12" s="145" t="s">
        <v>140</v>
      </c>
      <c r="E12" s="608" t="s">
        <v>141</v>
      </c>
      <c r="F12" s="609"/>
      <c r="G12" s="609"/>
    </row>
    <row r="13" spans="1:7" ht="27" customHeight="1" thickBot="1">
      <c r="A13" s="146" t="s">
        <v>244</v>
      </c>
      <c r="B13" s="147" t="s">
        <v>245</v>
      </c>
      <c r="C13" s="148">
        <v>8.6999999999999993</v>
      </c>
      <c r="D13" s="149" t="s">
        <v>255</v>
      </c>
      <c r="E13" s="150" t="s">
        <v>256</v>
      </c>
      <c r="F13" s="150">
        <v>180</v>
      </c>
      <c r="G13" s="146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0CA-D831-4C53-8ACA-F963FBFDED38}">
  <dimension ref="A1:R20"/>
  <sheetViews>
    <sheetView workbookViewId="0">
      <selection activeCell="A20" sqref="A20:R20"/>
    </sheetView>
  </sheetViews>
  <sheetFormatPr defaultRowHeight="15"/>
  <sheetData>
    <row r="1" spans="1:18" ht="30.75">
      <c r="A1" s="616" t="s">
        <v>142</v>
      </c>
      <c r="B1" s="617"/>
      <c r="C1" s="617"/>
      <c r="D1" s="617"/>
      <c r="E1" s="617"/>
      <c r="F1" s="617"/>
      <c r="G1" s="617"/>
      <c r="H1" s="617"/>
      <c r="I1" s="617"/>
      <c r="J1" s="617"/>
      <c r="K1" s="617"/>
      <c r="L1" s="617"/>
      <c r="M1" s="617"/>
      <c r="N1" s="617"/>
      <c r="O1" s="617"/>
      <c r="P1" s="617"/>
      <c r="Q1" s="617"/>
      <c r="R1" s="618"/>
    </row>
    <row r="2" spans="1:18">
      <c r="A2" s="619" t="s">
        <v>143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20"/>
      <c r="Q2" s="620"/>
      <c r="R2" s="621"/>
    </row>
    <row r="3" spans="1:18">
      <c r="A3" s="619" t="s">
        <v>144</v>
      </c>
      <c r="B3" s="620"/>
      <c r="C3" s="620"/>
      <c r="D3" s="620"/>
      <c r="E3" s="620"/>
      <c r="F3" s="620"/>
      <c r="G3" s="620"/>
      <c r="H3" s="620"/>
      <c r="I3" s="620"/>
      <c r="J3" s="620"/>
      <c r="K3" s="620"/>
      <c r="L3" s="620"/>
      <c r="M3" s="620"/>
      <c r="N3" s="620"/>
      <c r="O3" s="620"/>
      <c r="P3" s="620"/>
      <c r="Q3" s="620"/>
      <c r="R3" s="621"/>
    </row>
    <row r="4" spans="1:18">
      <c r="A4" s="619" t="s">
        <v>145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1"/>
    </row>
    <row r="5" spans="1:18">
      <c r="A5" s="619" t="s">
        <v>146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1"/>
    </row>
    <row r="6" spans="1:18">
      <c r="A6" s="619" t="s">
        <v>147</v>
      </c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1"/>
    </row>
    <row r="7" spans="1:18">
      <c r="A7" s="619" t="s">
        <v>148</v>
      </c>
      <c r="B7" s="620"/>
      <c r="C7" s="620"/>
      <c r="D7" s="620"/>
      <c r="E7" s="620"/>
      <c r="F7" s="620"/>
      <c r="G7" s="620"/>
      <c r="H7" s="620"/>
      <c r="I7" s="620"/>
      <c r="J7" s="620"/>
      <c r="K7" s="620"/>
      <c r="L7" s="620"/>
      <c r="M7" s="620"/>
      <c r="N7" s="620"/>
      <c r="O7" s="620"/>
      <c r="P7" s="620"/>
      <c r="Q7" s="620"/>
      <c r="R7" s="621"/>
    </row>
    <row r="8" spans="1:18">
      <c r="A8" s="619" t="s">
        <v>149</v>
      </c>
      <c r="B8" s="620"/>
      <c r="C8" s="620"/>
      <c r="D8" s="620"/>
      <c r="E8" s="620"/>
      <c r="F8" s="620"/>
      <c r="G8" s="620"/>
      <c r="H8" s="620"/>
      <c r="I8" s="620"/>
      <c r="J8" s="620"/>
      <c r="K8" s="620"/>
      <c r="L8" s="620"/>
      <c r="M8" s="620"/>
      <c r="N8" s="620"/>
      <c r="O8" s="620"/>
      <c r="P8" s="620"/>
      <c r="Q8" s="620"/>
      <c r="R8" s="621"/>
    </row>
    <row r="9" spans="1:18">
      <c r="A9" s="619" t="s">
        <v>150</v>
      </c>
      <c r="B9" s="620"/>
      <c r="C9" s="620"/>
      <c r="D9" s="620"/>
      <c r="E9" s="620"/>
      <c r="F9" s="620"/>
      <c r="G9" s="620"/>
      <c r="H9" s="620"/>
      <c r="I9" s="620"/>
      <c r="J9" s="620"/>
      <c r="K9" s="620"/>
      <c r="L9" s="620"/>
      <c r="M9" s="620"/>
      <c r="N9" s="620"/>
      <c r="O9" s="620"/>
      <c r="P9" s="620"/>
      <c r="Q9" s="620"/>
      <c r="R9" s="621"/>
    </row>
    <row r="10" spans="1:18">
      <c r="A10" s="619" t="s">
        <v>151</v>
      </c>
      <c r="B10" s="620"/>
      <c r="C10" s="620"/>
      <c r="D10" s="620"/>
      <c r="E10" s="620"/>
      <c r="F10" s="620"/>
      <c r="G10" s="620"/>
      <c r="H10" s="620"/>
      <c r="I10" s="620"/>
      <c r="J10" s="620"/>
      <c r="K10" s="620"/>
      <c r="L10" s="620"/>
      <c r="M10" s="620"/>
      <c r="N10" s="620"/>
      <c r="O10" s="620"/>
      <c r="P10" s="620"/>
      <c r="Q10" s="620"/>
      <c r="R10" s="621"/>
    </row>
    <row r="11" spans="1:18">
      <c r="A11" s="619" t="s">
        <v>152</v>
      </c>
      <c r="B11" s="620"/>
      <c r="C11" s="620"/>
      <c r="D11" s="620"/>
      <c r="E11" s="620"/>
      <c r="F11" s="620"/>
      <c r="G11" s="620"/>
      <c r="H11" s="620"/>
      <c r="I11" s="620"/>
      <c r="J11" s="620"/>
      <c r="K11" s="620"/>
      <c r="L11" s="620"/>
      <c r="M11" s="620"/>
      <c r="N11" s="620"/>
      <c r="O11" s="620"/>
      <c r="P11" s="620"/>
      <c r="Q11" s="620"/>
      <c r="R11" s="621"/>
    </row>
    <row r="12" spans="1:18">
      <c r="A12" s="619" t="s">
        <v>153</v>
      </c>
      <c r="B12" s="620"/>
      <c r="C12" s="620"/>
      <c r="D12" s="620"/>
      <c r="E12" s="620"/>
      <c r="F12" s="620"/>
      <c r="G12" s="620"/>
      <c r="H12" s="620"/>
      <c r="I12" s="620"/>
      <c r="J12" s="620"/>
      <c r="K12" s="620"/>
      <c r="L12" s="620"/>
      <c r="M12" s="620"/>
      <c r="N12" s="620"/>
      <c r="O12" s="620"/>
      <c r="P12" s="620"/>
      <c r="Q12" s="620"/>
      <c r="R12" s="621"/>
    </row>
    <row r="13" spans="1:18">
      <c r="A13" s="619" t="s">
        <v>154</v>
      </c>
      <c r="B13" s="620"/>
      <c r="C13" s="620"/>
      <c r="D13" s="620"/>
      <c r="E13" s="620"/>
      <c r="F13" s="620"/>
      <c r="G13" s="620"/>
      <c r="H13" s="620"/>
      <c r="I13" s="620"/>
      <c r="J13" s="620"/>
      <c r="K13" s="620"/>
      <c r="L13" s="620"/>
      <c r="M13" s="620"/>
      <c r="N13" s="620"/>
      <c r="O13" s="620"/>
      <c r="P13" s="620"/>
      <c r="Q13" s="620"/>
      <c r="R13" s="621"/>
    </row>
    <row r="14" spans="1:18">
      <c r="A14" s="619" t="s">
        <v>155</v>
      </c>
      <c r="B14" s="620"/>
      <c r="C14" s="620"/>
      <c r="D14" s="620"/>
      <c r="E14" s="620"/>
      <c r="F14" s="620"/>
      <c r="G14" s="620"/>
      <c r="H14" s="620"/>
      <c r="I14" s="620"/>
      <c r="J14" s="620"/>
      <c r="K14" s="620"/>
      <c r="L14" s="620"/>
      <c r="M14" s="620"/>
      <c r="N14" s="620"/>
      <c r="O14" s="620"/>
      <c r="P14" s="620"/>
      <c r="Q14" s="620"/>
      <c r="R14" s="621"/>
    </row>
    <row r="15" spans="1:18">
      <c r="A15" s="619" t="s">
        <v>156</v>
      </c>
      <c r="B15" s="620"/>
      <c r="C15" s="620"/>
      <c r="D15" s="620"/>
      <c r="E15" s="620"/>
      <c r="F15" s="620"/>
      <c r="G15" s="620"/>
      <c r="H15" s="620"/>
      <c r="I15" s="620"/>
      <c r="J15" s="620"/>
      <c r="K15" s="620"/>
      <c r="L15" s="620"/>
      <c r="M15" s="620"/>
      <c r="N15" s="620"/>
      <c r="O15" s="620"/>
      <c r="P15" s="620"/>
      <c r="Q15" s="620"/>
      <c r="R15" s="621"/>
    </row>
    <row r="16" spans="1:18">
      <c r="A16" s="619" t="s">
        <v>157</v>
      </c>
      <c r="B16" s="620"/>
      <c r="C16" s="620"/>
      <c r="D16" s="620"/>
      <c r="E16" s="620"/>
      <c r="F16" s="620"/>
      <c r="G16" s="620"/>
      <c r="H16" s="620"/>
      <c r="I16" s="620"/>
      <c r="J16" s="620"/>
      <c r="K16" s="620"/>
      <c r="L16" s="620"/>
      <c r="M16" s="620"/>
      <c r="N16" s="620"/>
      <c r="O16" s="620"/>
      <c r="P16" s="620"/>
      <c r="Q16" s="620"/>
      <c r="R16" s="621"/>
    </row>
    <row r="17" spans="1:18">
      <c r="A17" s="619" t="s">
        <v>405</v>
      </c>
      <c r="B17" s="620"/>
      <c r="C17" s="620"/>
      <c r="D17" s="620"/>
      <c r="E17" s="620"/>
      <c r="F17" s="620"/>
      <c r="G17" s="620"/>
      <c r="H17" s="620"/>
      <c r="I17" s="620"/>
      <c r="J17" s="620"/>
      <c r="K17" s="620"/>
      <c r="L17" s="620"/>
      <c r="M17" s="620"/>
      <c r="N17" s="620"/>
      <c r="O17" s="620"/>
      <c r="P17" s="620"/>
      <c r="Q17" s="620"/>
      <c r="R17" s="621"/>
    </row>
    <row r="18" spans="1:18">
      <c r="A18" s="619" t="s">
        <v>158</v>
      </c>
      <c r="B18" s="620"/>
      <c r="C18" s="620"/>
      <c r="D18" s="620"/>
      <c r="E18" s="620"/>
      <c r="F18" s="620"/>
      <c r="G18" s="620"/>
      <c r="H18" s="620"/>
      <c r="I18" s="620"/>
      <c r="J18" s="620"/>
      <c r="K18" s="620"/>
      <c r="L18" s="620"/>
      <c r="M18" s="620"/>
      <c r="N18" s="620"/>
      <c r="O18" s="620"/>
      <c r="P18" s="620"/>
      <c r="Q18" s="620"/>
      <c r="R18" s="621"/>
    </row>
    <row r="19" spans="1:18" ht="30.75">
      <c r="A19" s="616" t="s">
        <v>159</v>
      </c>
      <c r="B19" s="617"/>
      <c r="C19" s="617"/>
      <c r="D19" s="617"/>
      <c r="E19" s="617"/>
      <c r="F19" s="617"/>
      <c r="G19" s="617"/>
      <c r="H19" s="617"/>
      <c r="I19" s="617"/>
      <c r="J19" s="617"/>
      <c r="K19" s="617"/>
      <c r="L19" s="617"/>
      <c r="M19" s="617"/>
      <c r="N19" s="617"/>
      <c r="O19" s="617"/>
      <c r="P19" s="617"/>
      <c r="Q19" s="617"/>
      <c r="R19" s="618"/>
    </row>
    <row r="20" spans="1:18" ht="126" customHeight="1">
      <c r="A20" s="658" t="s">
        <v>578</v>
      </c>
      <c r="B20" s="659"/>
      <c r="C20" s="659"/>
      <c r="D20" s="659"/>
      <c r="E20" s="659"/>
      <c r="F20" s="659"/>
      <c r="G20" s="659"/>
      <c r="H20" s="659"/>
      <c r="I20" s="659"/>
      <c r="J20" s="659"/>
      <c r="K20" s="659"/>
      <c r="L20" s="659"/>
      <c r="M20" s="659"/>
      <c r="N20" s="659"/>
      <c r="O20" s="660"/>
      <c r="P20" s="660"/>
      <c r="Q20" s="660"/>
      <c r="R20" s="661"/>
    </row>
  </sheetData>
  <mergeCells count="20">
    <mergeCell ref="A20:R20"/>
    <mergeCell ref="A1:R1"/>
    <mergeCell ref="A2:R2"/>
    <mergeCell ref="A3:R3"/>
    <mergeCell ref="A4:R4"/>
    <mergeCell ref="A5:R5"/>
    <mergeCell ref="A19:R19"/>
    <mergeCell ref="A13:R13"/>
    <mergeCell ref="A14:R14"/>
    <mergeCell ref="A6:R6"/>
    <mergeCell ref="A7:R7"/>
    <mergeCell ref="A8:R8"/>
    <mergeCell ref="A9:R9"/>
    <mergeCell ref="A10:R10"/>
    <mergeCell ref="A15:R15"/>
    <mergeCell ref="A16:R16"/>
    <mergeCell ref="A17:R17"/>
    <mergeCell ref="A18:R18"/>
    <mergeCell ref="A12:R12"/>
    <mergeCell ref="A11:R11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B198-B11F-4DE8-A6F9-B6AB963DD447}">
  <dimension ref="A1:C30"/>
  <sheetViews>
    <sheetView topLeftCell="A10" workbookViewId="0">
      <selection activeCell="N12" sqref="N12"/>
    </sheetView>
  </sheetViews>
  <sheetFormatPr defaultRowHeight="15"/>
  <cols>
    <col min="1" max="1" width="25.42578125" customWidth="1"/>
    <col min="2" max="2" width="43.28515625" customWidth="1"/>
    <col min="3" max="3" width="39.5703125" customWidth="1"/>
  </cols>
  <sheetData>
    <row r="1" spans="1:3" ht="28.5" customHeight="1">
      <c r="A1" s="629" t="s">
        <v>419</v>
      </c>
      <c r="B1" s="630"/>
      <c r="C1" s="631"/>
    </row>
    <row r="2" spans="1:3" ht="28.15">
      <c r="A2" s="71" t="s">
        <v>160</v>
      </c>
      <c r="B2" s="72" t="s">
        <v>161</v>
      </c>
      <c r="C2" s="72" t="s">
        <v>174</v>
      </c>
    </row>
    <row r="3" spans="1:3" ht="28.15">
      <c r="A3" s="626" t="s">
        <v>162</v>
      </c>
      <c r="B3" s="72" t="s">
        <v>163</v>
      </c>
      <c r="C3" s="72" t="s">
        <v>164</v>
      </c>
    </row>
    <row r="4" spans="1:3" ht="28.15">
      <c r="A4" s="406"/>
      <c r="B4" s="72" t="s">
        <v>165</v>
      </c>
      <c r="C4" s="72" t="s">
        <v>166</v>
      </c>
    </row>
    <row r="5" spans="1:3" ht="28.15">
      <c r="A5" s="626" t="s">
        <v>167</v>
      </c>
      <c r="B5" s="72" t="s">
        <v>163</v>
      </c>
      <c r="C5" s="72" t="s">
        <v>166</v>
      </c>
    </row>
    <row r="6" spans="1:3" ht="28.15">
      <c r="A6" s="406"/>
      <c r="B6" s="72" t="s">
        <v>165</v>
      </c>
      <c r="C6" s="72" t="s">
        <v>168</v>
      </c>
    </row>
    <row r="7" spans="1:3" ht="28.15">
      <c r="A7" s="626" t="s">
        <v>164</v>
      </c>
      <c r="B7" s="72" t="s">
        <v>163</v>
      </c>
      <c r="C7" s="72" t="s">
        <v>168</v>
      </c>
    </row>
    <row r="8" spans="1:3" ht="28.15">
      <c r="A8" s="406"/>
      <c r="B8" s="72" t="s">
        <v>165</v>
      </c>
      <c r="C8" s="72" t="s">
        <v>307</v>
      </c>
    </row>
    <row r="9" spans="1:3" ht="28.15">
      <c r="A9" s="626" t="s">
        <v>166</v>
      </c>
      <c r="B9" s="72" t="s">
        <v>163</v>
      </c>
      <c r="C9" s="72" t="s">
        <v>307</v>
      </c>
    </row>
    <row r="10" spans="1:3" ht="28.15">
      <c r="A10" s="406"/>
      <c r="B10" s="72" t="s">
        <v>165</v>
      </c>
      <c r="C10" s="72" t="s">
        <v>308</v>
      </c>
    </row>
    <row r="11" spans="1:3" ht="28.15">
      <c r="A11" s="626" t="s">
        <v>168</v>
      </c>
      <c r="B11" s="72" t="s">
        <v>163</v>
      </c>
      <c r="C11" s="72" t="s">
        <v>308</v>
      </c>
    </row>
    <row r="12" spans="1:3" ht="28.15">
      <c r="A12" s="406"/>
      <c r="B12" s="72" t="s">
        <v>165</v>
      </c>
      <c r="C12" s="72" t="s">
        <v>309</v>
      </c>
    </row>
    <row r="13" spans="1:3" ht="36">
      <c r="A13" s="629" t="s">
        <v>422</v>
      </c>
      <c r="B13" s="630"/>
      <c r="C13" s="631"/>
    </row>
    <row r="14" spans="1:3" ht="28.15">
      <c r="A14" s="71" t="s">
        <v>160</v>
      </c>
      <c r="B14" s="72" t="s">
        <v>161</v>
      </c>
      <c r="C14" s="72" t="s">
        <v>563</v>
      </c>
    </row>
    <row r="15" spans="1:3" ht="28.15">
      <c r="A15" s="626" t="s">
        <v>162</v>
      </c>
      <c r="B15" s="72" t="s">
        <v>163</v>
      </c>
      <c r="C15" s="72" t="s">
        <v>420</v>
      </c>
    </row>
    <row r="16" spans="1:3" ht="28.15">
      <c r="A16" s="406"/>
      <c r="B16" s="72" t="s">
        <v>165</v>
      </c>
      <c r="C16" s="72" t="s">
        <v>421</v>
      </c>
    </row>
    <row r="17" spans="1:3" ht="28.15">
      <c r="A17" s="626" t="s">
        <v>167</v>
      </c>
      <c r="B17" s="72" t="s">
        <v>163</v>
      </c>
      <c r="C17" s="72" t="s">
        <v>164</v>
      </c>
    </row>
    <row r="18" spans="1:3" ht="28.15">
      <c r="A18" s="406"/>
      <c r="B18" s="72" t="s">
        <v>165</v>
      </c>
      <c r="C18" s="72" t="s">
        <v>166</v>
      </c>
    </row>
    <row r="19" spans="1:3" ht="28.15">
      <c r="A19" s="626" t="s">
        <v>164</v>
      </c>
      <c r="B19" s="72" t="s">
        <v>163</v>
      </c>
      <c r="C19" s="72" t="s">
        <v>166</v>
      </c>
    </row>
    <row r="20" spans="1:3" ht="28.15">
      <c r="A20" s="406"/>
      <c r="B20" s="72" t="s">
        <v>165</v>
      </c>
      <c r="C20" s="72" t="s">
        <v>168</v>
      </c>
    </row>
    <row r="21" spans="1:3" ht="28.15">
      <c r="A21" s="626" t="s">
        <v>166</v>
      </c>
      <c r="B21" s="72" t="s">
        <v>163</v>
      </c>
      <c r="C21" s="72" t="s">
        <v>168</v>
      </c>
    </row>
    <row r="22" spans="1:3" ht="28.15">
      <c r="A22" s="406"/>
      <c r="B22" s="72" t="s">
        <v>165</v>
      </c>
      <c r="C22" s="262" t="s">
        <v>452</v>
      </c>
    </row>
    <row r="23" spans="1:3" ht="28.15">
      <c r="A23" s="626" t="s">
        <v>168</v>
      </c>
      <c r="B23" s="72" t="s">
        <v>163</v>
      </c>
      <c r="C23" s="72" t="s">
        <v>452</v>
      </c>
    </row>
    <row r="24" spans="1:3" ht="28.15">
      <c r="A24" s="406"/>
      <c r="B24" s="72" t="s">
        <v>165</v>
      </c>
      <c r="C24" s="72" t="s">
        <v>308</v>
      </c>
    </row>
    <row r="25" spans="1:3" ht="16.149999999999999">
      <c r="A25" s="622" t="s">
        <v>169</v>
      </c>
      <c r="B25" s="622"/>
      <c r="C25" s="622"/>
    </row>
    <row r="26" spans="1:3" ht="16.149999999999999">
      <c r="A26" s="622" t="s">
        <v>170</v>
      </c>
      <c r="B26" s="622"/>
      <c r="C26" s="622"/>
    </row>
    <row r="27" spans="1:3" ht="16.149999999999999">
      <c r="A27" s="622" t="s">
        <v>171</v>
      </c>
      <c r="B27" s="622"/>
      <c r="C27" s="622"/>
    </row>
    <row r="28" spans="1:3">
      <c r="A28" s="623" t="s">
        <v>172</v>
      </c>
      <c r="B28" s="620"/>
      <c r="C28" s="621"/>
    </row>
    <row r="29" spans="1:3">
      <c r="A29" s="623" t="s">
        <v>423</v>
      </c>
      <c r="B29" s="627"/>
      <c r="C29" s="628"/>
    </row>
    <row r="30" spans="1:3" ht="36">
      <c r="A30" s="624" t="s">
        <v>173</v>
      </c>
      <c r="B30" s="625"/>
      <c r="C30" s="625"/>
    </row>
  </sheetData>
  <mergeCells count="18">
    <mergeCell ref="A1:C1"/>
    <mergeCell ref="A13:C13"/>
    <mergeCell ref="A15:A16"/>
    <mergeCell ref="A17:A18"/>
    <mergeCell ref="A19:A20"/>
    <mergeCell ref="A26:C26"/>
    <mergeCell ref="A27:C27"/>
    <mergeCell ref="A28:C28"/>
    <mergeCell ref="A30:C30"/>
    <mergeCell ref="A3:A4"/>
    <mergeCell ref="A5:A6"/>
    <mergeCell ref="A7:A8"/>
    <mergeCell ref="A9:A10"/>
    <mergeCell ref="A11:A12"/>
    <mergeCell ref="A25:C25"/>
    <mergeCell ref="A21:A22"/>
    <mergeCell ref="A23:A24"/>
    <mergeCell ref="A29:C29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AD8B9-B871-4AE0-8353-1529A058408A}">
  <sheetPr>
    <pageSetUpPr fitToPage="1"/>
  </sheetPr>
  <dimension ref="A1:G30"/>
  <sheetViews>
    <sheetView zoomScaleNormal="100" workbookViewId="0">
      <selection activeCell="A30" sqref="A30:G30"/>
    </sheetView>
  </sheetViews>
  <sheetFormatPr defaultRowHeight="15"/>
  <sheetData>
    <row r="1" spans="1:7">
      <c r="A1" s="132" t="s">
        <v>235</v>
      </c>
      <c r="B1" s="132" t="s">
        <v>238</v>
      </c>
      <c r="C1" s="132" t="s">
        <v>237</v>
      </c>
      <c r="D1" s="132" t="s">
        <v>236</v>
      </c>
      <c r="E1" s="132" t="s">
        <v>239</v>
      </c>
      <c r="F1" s="132" t="s">
        <v>262</v>
      </c>
      <c r="G1" s="132" t="s">
        <v>263</v>
      </c>
    </row>
    <row r="2" spans="1:7">
      <c r="A2" s="90">
        <v>0</v>
      </c>
      <c r="B2" s="90"/>
      <c r="C2" s="90"/>
      <c r="D2" s="90"/>
      <c r="E2" s="90"/>
      <c r="F2" s="90">
        <v>0</v>
      </c>
      <c r="G2" s="270" t="s">
        <v>506</v>
      </c>
    </row>
    <row r="3" spans="1:7">
      <c r="A3" s="90">
        <v>100</v>
      </c>
      <c r="B3" s="270" t="s">
        <v>506</v>
      </c>
      <c r="C3" s="90"/>
      <c r="D3" s="270" t="s">
        <v>506</v>
      </c>
      <c r="E3" s="90"/>
      <c r="F3" s="90">
        <v>100</v>
      </c>
      <c r="G3" s="270" t="s">
        <v>506</v>
      </c>
    </row>
    <row r="4" spans="1:7">
      <c r="A4" s="90">
        <v>125</v>
      </c>
      <c r="B4" s="270" t="s">
        <v>506</v>
      </c>
      <c r="C4" s="270" t="s">
        <v>506</v>
      </c>
      <c r="D4" s="90"/>
      <c r="E4" s="90"/>
      <c r="F4" s="90">
        <v>125</v>
      </c>
      <c r="G4" s="270" t="s">
        <v>506</v>
      </c>
    </row>
    <row r="5" spans="1:7">
      <c r="A5" s="90">
        <v>150</v>
      </c>
      <c r="B5" s="270" t="s">
        <v>506</v>
      </c>
      <c r="C5" s="270" t="s">
        <v>506</v>
      </c>
      <c r="D5" s="270" t="s">
        <v>506</v>
      </c>
      <c r="E5" s="90"/>
      <c r="F5" s="90">
        <v>150</v>
      </c>
      <c r="G5" s="270" t="s">
        <v>506</v>
      </c>
    </row>
    <row r="6" spans="1:7">
      <c r="A6" s="90">
        <v>175</v>
      </c>
      <c r="B6" s="270" t="s">
        <v>506</v>
      </c>
      <c r="C6" s="270" t="s">
        <v>506</v>
      </c>
      <c r="D6" s="270" t="s">
        <v>506</v>
      </c>
      <c r="E6" s="90"/>
      <c r="F6" s="90">
        <v>175</v>
      </c>
      <c r="G6" s="90"/>
    </row>
    <row r="7" spans="1:7">
      <c r="A7" s="90">
        <v>200</v>
      </c>
      <c r="B7" s="90"/>
      <c r="C7" s="270" t="s">
        <v>506</v>
      </c>
      <c r="D7" s="270" t="s">
        <v>506</v>
      </c>
      <c r="E7" s="90"/>
      <c r="F7" s="90">
        <v>200</v>
      </c>
      <c r="G7" s="270"/>
    </row>
    <row r="8" spans="1:7">
      <c r="A8" s="90">
        <v>225</v>
      </c>
      <c r="B8" s="270" t="s">
        <v>506</v>
      </c>
      <c r="C8" s="270" t="s">
        <v>506</v>
      </c>
      <c r="D8" s="270" t="s">
        <v>506</v>
      </c>
      <c r="E8" s="270" t="s">
        <v>506</v>
      </c>
      <c r="F8" s="90">
        <v>225</v>
      </c>
      <c r="G8" s="270" t="s">
        <v>506</v>
      </c>
    </row>
    <row r="9" spans="1:7">
      <c r="A9" s="90">
        <v>250</v>
      </c>
      <c r="B9" s="90"/>
      <c r="C9" s="90"/>
      <c r="D9" s="270" t="s">
        <v>506</v>
      </c>
      <c r="E9" s="90"/>
      <c r="F9" s="90">
        <v>250</v>
      </c>
      <c r="G9" s="270" t="s">
        <v>506</v>
      </c>
    </row>
    <row r="10" spans="1:7">
      <c r="A10" s="90">
        <v>275</v>
      </c>
      <c r="B10" s="270" t="s">
        <v>506</v>
      </c>
      <c r="C10" s="90"/>
      <c r="D10" s="270" t="s">
        <v>506</v>
      </c>
      <c r="E10" s="90"/>
      <c r="F10" s="90">
        <v>275</v>
      </c>
      <c r="G10" s="270"/>
    </row>
    <row r="11" spans="1:7">
      <c r="A11" s="90">
        <v>300</v>
      </c>
      <c r="B11" s="270" t="s">
        <v>506</v>
      </c>
      <c r="C11" s="270" t="s">
        <v>506</v>
      </c>
      <c r="D11" s="270" t="s">
        <v>506</v>
      </c>
      <c r="E11" s="270"/>
      <c r="F11" s="90">
        <v>300</v>
      </c>
      <c r="G11" s="90"/>
    </row>
    <row r="12" spans="1:7">
      <c r="A12" s="90">
        <v>325</v>
      </c>
      <c r="B12" s="270" t="s">
        <v>506</v>
      </c>
      <c r="C12" s="270" t="s">
        <v>506</v>
      </c>
      <c r="D12" s="270" t="s">
        <v>506</v>
      </c>
      <c r="E12" s="270" t="s">
        <v>506</v>
      </c>
      <c r="F12" s="90">
        <v>325</v>
      </c>
      <c r="G12" s="270"/>
    </row>
    <row r="13" spans="1:7">
      <c r="A13" s="90">
        <v>350</v>
      </c>
      <c r="B13" s="270" t="s">
        <v>506</v>
      </c>
      <c r="C13" s="270" t="s">
        <v>506</v>
      </c>
      <c r="D13" s="270" t="s">
        <v>506</v>
      </c>
      <c r="E13" s="270"/>
      <c r="F13" s="90">
        <v>350</v>
      </c>
      <c r="G13" s="270"/>
    </row>
    <row r="14" spans="1:7">
      <c r="A14" s="90">
        <v>375</v>
      </c>
      <c r="B14" s="270" t="s">
        <v>506</v>
      </c>
      <c r="C14" s="90"/>
      <c r="D14" s="270" t="s">
        <v>506</v>
      </c>
      <c r="E14" s="90"/>
      <c r="F14" s="90">
        <v>375</v>
      </c>
      <c r="G14" s="270"/>
    </row>
    <row r="15" spans="1:7">
      <c r="A15" s="90">
        <v>400</v>
      </c>
      <c r="B15" s="270" t="s">
        <v>506</v>
      </c>
      <c r="C15" s="270" t="s">
        <v>506</v>
      </c>
      <c r="D15" s="270" t="s">
        <v>506</v>
      </c>
      <c r="E15" s="90"/>
      <c r="F15" s="90">
        <v>400</v>
      </c>
      <c r="G15" s="270" t="s">
        <v>506</v>
      </c>
    </row>
    <row r="16" spans="1:7">
      <c r="A16" s="90">
        <v>425</v>
      </c>
      <c r="B16" s="270" t="s">
        <v>506</v>
      </c>
      <c r="C16" s="270" t="s">
        <v>506</v>
      </c>
      <c r="D16" s="270" t="s">
        <v>506</v>
      </c>
      <c r="E16" s="270" t="s">
        <v>506</v>
      </c>
      <c r="F16" s="90">
        <v>425</v>
      </c>
      <c r="G16" s="270" t="s">
        <v>506</v>
      </c>
    </row>
    <row r="17" spans="1:7">
      <c r="A17" s="90">
        <v>450</v>
      </c>
      <c r="B17" s="270" t="s">
        <v>506</v>
      </c>
      <c r="C17" s="270" t="s">
        <v>506</v>
      </c>
      <c r="D17" s="270" t="s">
        <v>506</v>
      </c>
      <c r="E17" s="270" t="s">
        <v>506</v>
      </c>
      <c r="F17" s="90">
        <v>450</v>
      </c>
      <c r="G17" s="270" t="s">
        <v>506</v>
      </c>
    </row>
    <row r="18" spans="1:7">
      <c r="A18" s="90">
        <v>475</v>
      </c>
      <c r="B18" s="270" t="s">
        <v>506</v>
      </c>
      <c r="C18" s="90"/>
      <c r="D18" s="270" t="s">
        <v>506</v>
      </c>
      <c r="E18" s="270" t="s">
        <v>506</v>
      </c>
      <c r="F18" s="90">
        <v>475</v>
      </c>
      <c r="G18" s="270"/>
    </row>
    <row r="19" spans="1:7">
      <c r="A19" s="90">
        <v>500</v>
      </c>
      <c r="B19" s="270"/>
      <c r="C19" s="270" t="s">
        <v>506</v>
      </c>
      <c r="D19" s="270" t="s">
        <v>506</v>
      </c>
      <c r="E19" s="270" t="s">
        <v>506</v>
      </c>
      <c r="F19" s="90">
        <v>500</v>
      </c>
      <c r="G19" s="90"/>
    </row>
    <row r="20" spans="1:7">
      <c r="A20" s="90">
        <v>525</v>
      </c>
      <c r="B20" s="270"/>
      <c r="C20" s="270" t="s">
        <v>506</v>
      </c>
      <c r="D20" s="270" t="s">
        <v>506</v>
      </c>
      <c r="E20" s="270" t="s">
        <v>506</v>
      </c>
      <c r="F20" s="90">
        <v>525</v>
      </c>
      <c r="G20" s="90"/>
    </row>
    <row r="21" spans="1:7">
      <c r="A21" s="90">
        <v>550</v>
      </c>
      <c r="B21" s="90"/>
      <c r="C21" s="270" t="s">
        <v>506</v>
      </c>
      <c r="D21" s="270" t="s">
        <v>506</v>
      </c>
      <c r="E21" s="90"/>
      <c r="F21" s="90">
        <v>550</v>
      </c>
      <c r="G21" s="270"/>
    </row>
    <row r="22" spans="1:7">
      <c r="A22" s="90">
        <v>575</v>
      </c>
      <c r="B22" s="270" t="s">
        <v>506</v>
      </c>
      <c r="C22" s="270" t="s">
        <v>506</v>
      </c>
      <c r="D22" s="270" t="s">
        <v>506</v>
      </c>
      <c r="E22" s="270"/>
      <c r="F22" s="90">
        <v>575</v>
      </c>
      <c r="G22" s="270"/>
    </row>
    <row r="23" spans="1:7">
      <c r="A23" s="90">
        <v>600</v>
      </c>
      <c r="B23" s="270" t="s">
        <v>506</v>
      </c>
      <c r="C23" s="90"/>
      <c r="D23" s="270" t="s">
        <v>506</v>
      </c>
      <c r="E23" s="90"/>
      <c r="F23" s="90">
        <v>600</v>
      </c>
      <c r="G23" s="270" t="s">
        <v>506</v>
      </c>
    </row>
    <row r="24" spans="1:7">
      <c r="A24" s="90">
        <v>650</v>
      </c>
      <c r="B24" s="270"/>
      <c r="C24" s="270" t="s">
        <v>506</v>
      </c>
      <c r="D24" s="270" t="s">
        <v>506</v>
      </c>
      <c r="E24" s="90"/>
      <c r="F24" s="90">
        <v>650</v>
      </c>
      <c r="G24" s="270" t="s">
        <v>506</v>
      </c>
    </row>
    <row r="25" spans="1:7">
      <c r="A25" s="90">
        <v>700</v>
      </c>
      <c r="B25" s="90"/>
      <c r="C25" s="90"/>
      <c r="D25" s="270"/>
      <c r="E25" s="270" t="s">
        <v>506</v>
      </c>
      <c r="F25" s="90">
        <v>700</v>
      </c>
      <c r="G25" s="270"/>
    </row>
    <row r="26" spans="1:7">
      <c r="A26" s="90">
        <v>750</v>
      </c>
      <c r="B26" s="270" t="s">
        <v>506</v>
      </c>
      <c r="C26" s="270" t="s">
        <v>506</v>
      </c>
      <c r="D26" s="270" t="s">
        <v>506</v>
      </c>
      <c r="E26" s="270"/>
      <c r="F26" s="90">
        <v>750</v>
      </c>
      <c r="G26" s="270" t="s">
        <v>506</v>
      </c>
    </row>
    <row r="27" spans="1:7">
      <c r="A27" s="90">
        <v>800</v>
      </c>
      <c r="B27" s="270" t="s">
        <v>506</v>
      </c>
      <c r="C27" s="270" t="s">
        <v>506</v>
      </c>
      <c r="D27" s="270" t="s">
        <v>506</v>
      </c>
      <c r="E27" s="270" t="s">
        <v>506</v>
      </c>
      <c r="F27" s="90">
        <v>800</v>
      </c>
      <c r="G27" s="90"/>
    </row>
    <row r="28" spans="1:7">
      <c r="A28" s="90">
        <v>850</v>
      </c>
      <c r="B28" s="270" t="s">
        <v>506</v>
      </c>
      <c r="C28" s="90"/>
      <c r="D28" s="270" t="s">
        <v>506</v>
      </c>
      <c r="E28" s="90"/>
      <c r="F28" s="90">
        <v>850</v>
      </c>
      <c r="G28" s="90"/>
    </row>
    <row r="29" spans="1:7" ht="15.75" customHeight="1">
      <c r="A29" s="90">
        <v>900</v>
      </c>
      <c r="B29" s="270" t="s">
        <v>506</v>
      </c>
      <c r="C29" s="270" t="s">
        <v>506</v>
      </c>
      <c r="D29" s="270" t="s">
        <v>506</v>
      </c>
      <c r="E29" s="270" t="s">
        <v>506</v>
      </c>
      <c r="F29" s="90">
        <v>900</v>
      </c>
      <c r="G29" s="270"/>
    </row>
    <row r="30" spans="1:7" ht="31.5" customHeight="1">
      <c r="A30" s="632" t="s">
        <v>507</v>
      </c>
      <c r="B30" s="633"/>
      <c r="C30" s="633"/>
      <c r="D30" s="633"/>
      <c r="E30" s="633"/>
      <c r="F30" s="633"/>
      <c r="G30" s="634"/>
    </row>
  </sheetData>
  <mergeCells count="1">
    <mergeCell ref="A30:G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B21-6354-4B62-9342-F615BB484CA6}">
  <sheetPr>
    <pageSetUpPr fitToPage="1"/>
  </sheetPr>
  <dimension ref="A1:Q2352"/>
  <sheetViews>
    <sheetView workbookViewId="0">
      <selection activeCell="L9" sqref="L9"/>
    </sheetView>
  </sheetViews>
  <sheetFormatPr defaultRowHeight="15"/>
  <cols>
    <col min="1" max="1" width="18.140625" customWidth="1"/>
    <col min="2" max="2" width="17.85546875" customWidth="1"/>
    <col min="4" max="4" width="71.5703125" customWidth="1"/>
    <col min="11" max="11" width="14.5703125" customWidth="1"/>
    <col min="12" max="12" width="81.140625" customWidth="1"/>
  </cols>
  <sheetData>
    <row r="1" spans="1:17" ht="33.75">
      <c r="A1" s="643" t="s">
        <v>538</v>
      </c>
      <c r="B1" s="644"/>
      <c r="C1" s="644"/>
      <c r="D1" s="644"/>
      <c r="E1" s="644"/>
      <c r="F1" s="644"/>
      <c r="G1" s="644"/>
      <c r="H1" s="644"/>
      <c r="I1" s="644"/>
      <c r="J1" s="644"/>
      <c r="K1" s="645"/>
      <c r="Q1" s="82" t="str">
        <f>IF(C7="","",VLOOKUP(C7,'訂購單 物流(5000以上)'!$A$1001:$B$1899,2,FALSE))</f>
        <v/>
      </c>
    </row>
    <row r="2" spans="1:17" ht="36">
      <c r="A2" s="646" t="s">
        <v>175</v>
      </c>
      <c r="B2" s="647"/>
      <c r="C2" s="647"/>
      <c r="D2" s="647"/>
      <c r="E2" s="647"/>
      <c r="F2" s="647"/>
      <c r="G2" s="647"/>
      <c r="H2" s="647"/>
      <c r="I2" s="647"/>
      <c r="J2" s="647"/>
      <c r="K2" s="648"/>
      <c r="L2" s="103" t="s">
        <v>344</v>
      </c>
    </row>
    <row r="3" spans="1:17" ht="22.9">
      <c r="A3" s="635" t="s">
        <v>176</v>
      </c>
      <c r="B3" s="636"/>
      <c r="C3" s="637"/>
      <c r="D3" s="635" t="s">
        <v>454</v>
      </c>
      <c r="E3" s="636"/>
      <c r="F3" s="637"/>
      <c r="G3" s="649" t="s">
        <v>177</v>
      </c>
      <c r="H3" s="650"/>
      <c r="I3" s="650"/>
      <c r="J3" s="650"/>
      <c r="K3" s="651"/>
      <c r="L3" s="193" t="s">
        <v>343</v>
      </c>
    </row>
    <row r="4" spans="1:17" ht="22.9">
      <c r="A4" s="635" t="s">
        <v>453</v>
      </c>
      <c r="B4" s="636"/>
      <c r="C4" s="637"/>
      <c r="D4" s="73" t="s">
        <v>455</v>
      </c>
      <c r="E4" s="638" t="s">
        <v>178</v>
      </c>
      <c r="F4" s="639"/>
      <c r="G4" s="639"/>
      <c r="H4" s="640"/>
      <c r="I4" s="641" t="s">
        <v>179</v>
      </c>
      <c r="J4" s="642"/>
      <c r="K4" s="74">
        <f>SUM(J6:J898)</f>
        <v>0</v>
      </c>
      <c r="L4" s="193" t="s">
        <v>194</v>
      </c>
    </row>
    <row r="5" spans="1:17" ht="20.25" customHeight="1">
      <c r="A5" s="75" t="s">
        <v>180</v>
      </c>
      <c r="B5" s="75" t="s">
        <v>181</v>
      </c>
      <c r="C5" s="75" t="s">
        <v>3</v>
      </c>
      <c r="D5" s="75" t="s">
        <v>182</v>
      </c>
      <c r="E5" s="76" t="s">
        <v>183</v>
      </c>
      <c r="F5" s="77" t="s">
        <v>184</v>
      </c>
      <c r="G5" s="78" t="s">
        <v>108</v>
      </c>
      <c r="H5" s="79" t="s">
        <v>185</v>
      </c>
      <c r="I5" s="75" t="s">
        <v>186</v>
      </c>
      <c r="J5" s="75" t="s">
        <v>187</v>
      </c>
      <c r="K5" s="75" t="s">
        <v>188</v>
      </c>
      <c r="L5" s="194" t="s">
        <v>347</v>
      </c>
    </row>
    <row r="6" spans="1:17" ht="16.149999999999999">
      <c r="A6" s="80"/>
      <c r="B6" s="80"/>
      <c r="C6" s="81"/>
      <c r="D6" s="82" t="str">
        <f>IF(C6="","",VLOOKUP(C6,'訂購單 物流(5000以上)'!$A$1001:$B$1899,2,FALSE))</f>
        <v/>
      </c>
      <c r="E6" s="83"/>
      <c r="F6" s="84"/>
      <c r="G6" s="85"/>
      <c r="H6" s="86"/>
      <c r="I6" s="87" t="str">
        <f>IF(D6="","",VLOOKUP(D6,'訂購單 物流(5000以上)'!$A$2001:$B$2990,2,FALSE))</f>
        <v/>
      </c>
      <c r="J6" s="88" t="str">
        <f t="shared" ref="J6:J7" si="0">IF(ISERROR(H6*I6),"",H6*I6)</f>
        <v/>
      </c>
      <c r="K6" s="89"/>
      <c r="L6" s="181" t="s">
        <v>345</v>
      </c>
    </row>
    <row r="7" spans="1:17" ht="16.149999999999999">
      <c r="A7" s="80"/>
      <c r="B7" s="80"/>
      <c r="C7" s="81"/>
      <c r="D7" s="82" t="str">
        <f>IF(C7="","",VLOOKUP(C7,'訂購單 物流(5000以上)'!$A$1001:$B$1899,2,FALSE))</f>
        <v/>
      </c>
      <c r="E7" s="83"/>
      <c r="F7" s="84"/>
      <c r="G7" s="85"/>
      <c r="H7" s="86"/>
      <c r="I7" s="87" t="str">
        <f>IF(D7="","",VLOOKUP(D7,'訂購單 物流(5000以上)'!$A$2001:$B$2990,2,FALSE))</f>
        <v/>
      </c>
      <c r="J7" s="88" t="str">
        <f t="shared" si="0"/>
        <v/>
      </c>
      <c r="K7" s="89"/>
      <c r="L7" s="181" t="s">
        <v>346</v>
      </c>
    </row>
    <row r="8" spans="1:17" ht="16.149999999999999">
      <c r="A8" s="80"/>
      <c r="B8" s="80"/>
      <c r="C8" s="81"/>
      <c r="D8" s="82" t="str">
        <f>IF(C8="","",VLOOKUP(C8,'訂購單 物流(5000以上)'!$A$1001:$B$1899,2,FALSE))</f>
        <v/>
      </c>
      <c r="E8" s="83"/>
      <c r="F8" s="84"/>
      <c r="G8" s="85"/>
      <c r="H8" s="86"/>
      <c r="I8" s="87" t="str">
        <f>IF(D8="","",VLOOKUP(D8,'訂購單 物流(5000以上)'!$A$2001:$B$2990,2,FALSE))</f>
        <v/>
      </c>
      <c r="J8" s="88" t="str">
        <f t="shared" ref="J8:J70" si="1">IF(ISERROR(H8*I8),"",H8*I8)</f>
        <v/>
      </c>
      <c r="K8" s="89"/>
      <c r="L8" s="181" t="s">
        <v>348</v>
      </c>
    </row>
    <row r="9" spans="1:17" ht="16.149999999999999">
      <c r="A9" s="80"/>
      <c r="B9" s="80"/>
      <c r="C9" s="81"/>
      <c r="D9" s="82" t="str">
        <f>IF(C9="","",VLOOKUP(C9,'訂購單 物流(5000以上)'!$A$1001:$B$1899,2,FALSE))</f>
        <v/>
      </c>
      <c r="E9" s="83"/>
      <c r="F9" s="84"/>
      <c r="G9" s="85"/>
      <c r="H9" s="86"/>
      <c r="I9" s="87" t="str">
        <f>IF(D9="","",VLOOKUP(D9,'訂購單 物流(5000以上)'!$A$2001:$B$2990,2,FALSE))</f>
        <v/>
      </c>
      <c r="J9" s="88" t="str">
        <f t="shared" si="1"/>
        <v/>
      </c>
      <c r="K9" s="89"/>
    </row>
    <row r="10" spans="1:17" ht="16.149999999999999">
      <c r="A10" s="80"/>
      <c r="B10" s="80"/>
      <c r="C10" s="81"/>
      <c r="D10" s="82" t="str">
        <f>IF(C10="","",VLOOKUP(C10,'訂購單 物流(5000以上)'!$A$1001:$B$1899,2,FALSE))</f>
        <v/>
      </c>
      <c r="E10" s="83"/>
      <c r="F10" s="84"/>
      <c r="G10" s="85"/>
      <c r="H10" s="86"/>
      <c r="I10" s="87" t="str">
        <f>IF(D10="","",VLOOKUP(D10,'訂購單 物流(5000以上)'!$A$2001:$B$2990,2,FALSE))</f>
        <v/>
      </c>
      <c r="J10" s="88" t="str">
        <f t="shared" si="1"/>
        <v/>
      </c>
      <c r="K10" s="89"/>
    </row>
    <row r="11" spans="1:17" ht="16.149999999999999">
      <c r="A11" s="80"/>
      <c r="B11" s="80"/>
      <c r="C11" s="81"/>
      <c r="D11" s="82" t="str">
        <f>IF(C11="","",VLOOKUP(C11,'訂購單 物流(5000以上)'!$A$1001:$B$1899,2,FALSE))</f>
        <v/>
      </c>
      <c r="E11" s="83"/>
      <c r="F11" s="84"/>
      <c r="G11" s="85"/>
      <c r="H11" s="86"/>
      <c r="I11" s="87" t="str">
        <f>IF(D11="","",VLOOKUP(D11,'訂購單 物流(5000以上)'!$A$2001:$B$2990,2,FALSE))</f>
        <v/>
      </c>
      <c r="J11" s="88" t="str">
        <f t="shared" si="1"/>
        <v/>
      </c>
      <c r="K11" s="89"/>
    </row>
    <row r="12" spans="1:17" ht="16.149999999999999">
      <c r="A12" s="80"/>
      <c r="B12" s="80"/>
      <c r="C12" s="81"/>
      <c r="D12" s="82" t="str">
        <f>IF(C12="","",VLOOKUP(C12,'訂購單 物流(5000以上)'!$A$1001:$B$1899,2,FALSE))</f>
        <v/>
      </c>
      <c r="E12" s="83"/>
      <c r="F12" s="84"/>
      <c r="G12" s="85"/>
      <c r="H12" s="86"/>
      <c r="I12" s="87" t="str">
        <f>IF(D12="","",VLOOKUP(D12,'訂購單 物流(5000以上)'!$A$2001:$B$2990,2,FALSE))</f>
        <v/>
      </c>
      <c r="J12" s="88" t="str">
        <f t="shared" si="1"/>
        <v/>
      </c>
      <c r="K12" s="89"/>
    </row>
    <row r="13" spans="1:17" ht="16.149999999999999">
      <c r="A13" s="80"/>
      <c r="B13" s="80"/>
      <c r="C13" s="81"/>
      <c r="D13" s="82" t="str">
        <f>IF(C13="","",VLOOKUP(C13,'訂購單 物流(5000以上)'!$A$1001:$B$1899,2,FALSE))</f>
        <v/>
      </c>
      <c r="E13" s="83"/>
      <c r="F13" s="84"/>
      <c r="G13" s="85"/>
      <c r="H13" s="86"/>
      <c r="I13" s="87" t="str">
        <f>IF(D13="","",VLOOKUP(D13,'訂購單 物流(5000以上)'!$A$2001:$B$2990,2,FALSE))</f>
        <v/>
      </c>
      <c r="J13" s="88" t="str">
        <f t="shared" si="1"/>
        <v/>
      </c>
      <c r="K13" s="89"/>
    </row>
    <row r="14" spans="1:17" ht="16.149999999999999">
      <c r="A14" s="80"/>
      <c r="B14" s="80"/>
      <c r="C14" s="81"/>
      <c r="D14" s="82" t="str">
        <f>IF(C14="","",VLOOKUP(C14,'訂購單 物流(5000以上)'!$A$1001:$B$1899,2,FALSE))</f>
        <v/>
      </c>
      <c r="E14" s="83"/>
      <c r="F14" s="84"/>
      <c r="G14" s="85"/>
      <c r="H14" s="86"/>
      <c r="I14" s="87" t="str">
        <f>IF(D14="","",VLOOKUP(D14,'訂購單 物流(5000以上)'!$A$2001:$B$2990,2,FALSE))</f>
        <v/>
      </c>
      <c r="J14" s="88" t="str">
        <f t="shared" si="1"/>
        <v/>
      </c>
      <c r="K14" s="89"/>
    </row>
    <row r="15" spans="1:17" ht="16.149999999999999">
      <c r="A15" s="80"/>
      <c r="B15" s="80"/>
      <c r="C15" s="81"/>
      <c r="D15" s="82" t="str">
        <f>IF(C15="","",VLOOKUP(C15,'訂購單 物流(5000以上)'!$A$1001:$B$1899,2,FALSE))</f>
        <v/>
      </c>
      <c r="E15" s="83"/>
      <c r="F15" s="84"/>
      <c r="G15" s="85"/>
      <c r="H15" s="86"/>
      <c r="I15" s="87" t="str">
        <f>IF(D15="","",VLOOKUP(D15,'訂購單 物流(5000以上)'!$A$2001:$B$2990,2,FALSE))</f>
        <v/>
      </c>
      <c r="J15" s="88" t="str">
        <f t="shared" si="1"/>
        <v/>
      </c>
      <c r="K15" s="89"/>
    </row>
    <row r="16" spans="1:17" ht="16.149999999999999">
      <c r="A16" s="80"/>
      <c r="B16" s="80"/>
      <c r="C16" s="81"/>
      <c r="D16" s="82" t="str">
        <f>IF(C16="","",VLOOKUP(C16,'訂購單 物流(5000以上)'!$A$1001:$B$1899,2,FALSE))</f>
        <v/>
      </c>
      <c r="E16" s="83"/>
      <c r="F16" s="84"/>
      <c r="G16" s="85"/>
      <c r="H16" s="86"/>
      <c r="I16" s="87" t="str">
        <f>IF(D16="","",VLOOKUP(D16,'訂購單 物流(5000以上)'!$A$2001:$B$2990,2,FALSE))</f>
        <v/>
      </c>
      <c r="J16" s="88" t="str">
        <f t="shared" si="1"/>
        <v/>
      </c>
      <c r="K16" s="89"/>
    </row>
    <row r="17" spans="1:11" ht="16.149999999999999">
      <c r="A17" s="80"/>
      <c r="B17" s="80"/>
      <c r="C17" s="81"/>
      <c r="D17" s="82" t="str">
        <f>IF(C17="","",VLOOKUP(C17,'訂購單 物流(5000以上)'!$A$1001:$B$1899,2,FALSE))</f>
        <v/>
      </c>
      <c r="E17" s="83"/>
      <c r="F17" s="84"/>
      <c r="G17" s="85"/>
      <c r="H17" s="86"/>
      <c r="I17" s="87" t="str">
        <f>IF(D17="","",VLOOKUP(D17,'訂購單 物流(5000以上)'!$A$2001:$B$2990,2,FALSE))</f>
        <v/>
      </c>
      <c r="J17" s="88" t="str">
        <f t="shared" si="1"/>
        <v/>
      </c>
      <c r="K17" s="89"/>
    </row>
    <row r="18" spans="1:11" ht="16.149999999999999">
      <c r="A18" s="80"/>
      <c r="B18" s="80"/>
      <c r="C18" s="81"/>
      <c r="D18" s="82" t="str">
        <f>IF(C18="","",VLOOKUP(C18,'訂購單 物流(5000以上)'!$A$1001:$B$1899,2,FALSE))</f>
        <v/>
      </c>
      <c r="E18" s="83"/>
      <c r="F18" s="84"/>
      <c r="G18" s="85"/>
      <c r="H18" s="86"/>
      <c r="I18" s="87" t="str">
        <f>IF(D18="","",VLOOKUP(D18,'訂購單 物流(5000以上)'!$A$2001:$B$2990,2,FALSE))</f>
        <v/>
      </c>
      <c r="J18" s="88" t="str">
        <f t="shared" si="1"/>
        <v/>
      </c>
      <c r="K18" s="89"/>
    </row>
    <row r="19" spans="1:11" ht="16.149999999999999">
      <c r="A19" s="80"/>
      <c r="B19" s="80"/>
      <c r="C19" s="81"/>
      <c r="D19" s="82" t="str">
        <f>IF(C19="","",VLOOKUP(C19,'訂購單 物流(5000以上)'!$A$1001:$B$1899,2,FALSE))</f>
        <v/>
      </c>
      <c r="E19" s="83"/>
      <c r="F19" s="84"/>
      <c r="G19" s="85"/>
      <c r="H19" s="86"/>
      <c r="I19" s="87" t="str">
        <f>IF(D19="","",VLOOKUP(D19,'訂購單 物流(5000以上)'!$A$2001:$B$2990,2,FALSE))</f>
        <v/>
      </c>
      <c r="J19" s="88" t="str">
        <f t="shared" si="1"/>
        <v/>
      </c>
      <c r="K19" s="89"/>
    </row>
    <row r="20" spans="1:11" ht="16.149999999999999">
      <c r="A20" s="80"/>
      <c r="B20" s="80"/>
      <c r="C20" s="81"/>
      <c r="D20" s="82" t="str">
        <f>IF(C20="","",VLOOKUP(C20,'訂購單 物流(5000以上)'!$A$1001:$B$1899,2,FALSE))</f>
        <v/>
      </c>
      <c r="E20" s="83"/>
      <c r="F20" s="84"/>
      <c r="G20" s="85"/>
      <c r="H20" s="86"/>
      <c r="I20" s="87" t="str">
        <f>IF(D20="","",VLOOKUP(D20,'訂購單 物流(5000以上)'!$A$2001:$B$2990,2,FALSE))</f>
        <v/>
      </c>
      <c r="J20" s="88" t="str">
        <f t="shared" si="1"/>
        <v/>
      </c>
      <c r="K20" s="89"/>
    </row>
    <row r="21" spans="1:11" ht="16.149999999999999">
      <c r="A21" s="80"/>
      <c r="B21" s="80"/>
      <c r="C21" s="81"/>
      <c r="D21" s="82" t="str">
        <f>IF(C21="","",VLOOKUP(C21,'訂購單 物流(5000以上)'!$A$1001:$B$1899,2,FALSE))</f>
        <v/>
      </c>
      <c r="E21" s="83"/>
      <c r="F21" s="84"/>
      <c r="G21" s="85"/>
      <c r="H21" s="86"/>
      <c r="I21" s="87" t="str">
        <f>IF(D21="","",VLOOKUP(D21,'訂購單 物流(5000以上)'!$A$2001:$B$2990,2,FALSE))</f>
        <v/>
      </c>
      <c r="J21" s="88" t="str">
        <f t="shared" si="1"/>
        <v/>
      </c>
      <c r="K21" s="89"/>
    </row>
    <row r="22" spans="1:11" ht="16.149999999999999">
      <c r="A22" s="80"/>
      <c r="B22" s="80"/>
      <c r="C22" s="81"/>
      <c r="D22" s="82" t="str">
        <f>IF(C22="","",VLOOKUP(C22,'訂購單 物流(5000以上)'!$A$1001:$B$1899,2,FALSE))</f>
        <v/>
      </c>
      <c r="E22" s="83"/>
      <c r="F22" s="84"/>
      <c r="G22" s="85"/>
      <c r="H22" s="86"/>
      <c r="I22" s="87" t="str">
        <f>IF(D22="","",VLOOKUP(D22,'訂購單 物流(5000以上)'!$A$2001:$B$2990,2,FALSE))</f>
        <v/>
      </c>
      <c r="J22" s="88" t="str">
        <f t="shared" si="1"/>
        <v/>
      </c>
      <c r="K22" s="89"/>
    </row>
    <row r="23" spans="1:11" ht="16.149999999999999">
      <c r="A23" s="80"/>
      <c r="B23" s="80"/>
      <c r="C23" s="81"/>
      <c r="D23" s="82" t="str">
        <f>IF(C23="","",VLOOKUP(C23,'訂購單 物流(5000以上)'!$A$1001:$B$1899,2,FALSE))</f>
        <v/>
      </c>
      <c r="E23" s="83"/>
      <c r="F23" s="84"/>
      <c r="G23" s="85"/>
      <c r="H23" s="86"/>
      <c r="I23" s="87" t="str">
        <f>IF(D23="","",VLOOKUP(D23,'訂購單 物流(5000以上)'!$A$2001:$B$2990,2,FALSE))</f>
        <v/>
      </c>
      <c r="J23" s="88" t="str">
        <f t="shared" si="1"/>
        <v/>
      </c>
      <c r="K23" s="89"/>
    </row>
    <row r="24" spans="1:11" ht="16.149999999999999">
      <c r="A24" s="80"/>
      <c r="B24" s="80"/>
      <c r="C24" s="81"/>
      <c r="D24" s="82" t="str">
        <f>IF(C24="","",VLOOKUP(C24,'訂購單 物流(5000以上)'!$A$1001:$B$1899,2,FALSE))</f>
        <v/>
      </c>
      <c r="E24" s="83"/>
      <c r="F24" s="84"/>
      <c r="G24" s="85"/>
      <c r="H24" s="86"/>
      <c r="I24" s="87" t="str">
        <f>IF(D24="","",VLOOKUP(D24,'訂購單 物流(5000以上)'!$A$2001:$B$2990,2,FALSE))</f>
        <v/>
      </c>
      <c r="J24" s="88" t="str">
        <f t="shared" si="1"/>
        <v/>
      </c>
      <c r="K24" s="89"/>
    </row>
    <row r="25" spans="1:11" ht="16.149999999999999">
      <c r="A25" s="80"/>
      <c r="B25" s="80"/>
      <c r="C25" s="81"/>
      <c r="D25" s="82" t="str">
        <f>IF(C25="","",VLOOKUP(C25,'訂購單 物流(5000以上)'!$A$1001:$B$1899,2,FALSE))</f>
        <v/>
      </c>
      <c r="E25" s="83"/>
      <c r="F25" s="84"/>
      <c r="G25" s="85"/>
      <c r="H25" s="86"/>
      <c r="I25" s="87" t="str">
        <f>IF(D25="","",VLOOKUP(D25,'訂購單 物流(5000以上)'!$A$2001:$B$2990,2,FALSE))</f>
        <v/>
      </c>
      <c r="J25" s="88" t="str">
        <f t="shared" si="1"/>
        <v/>
      </c>
      <c r="K25" s="89"/>
    </row>
    <row r="26" spans="1:11" ht="16.149999999999999">
      <c r="A26" s="80"/>
      <c r="B26" s="80"/>
      <c r="C26" s="81"/>
      <c r="D26" s="82" t="str">
        <f>IF(C26="","",VLOOKUP(C26,'訂購單 物流(5000以上)'!$A$1001:$B$1899,2,FALSE))</f>
        <v/>
      </c>
      <c r="E26" s="83"/>
      <c r="F26" s="84"/>
      <c r="G26" s="85"/>
      <c r="H26" s="86"/>
      <c r="I26" s="87" t="str">
        <f>IF(D26="","",VLOOKUP(D26,'訂購單 物流(5000以上)'!$A$2001:$B$2990,2,FALSE))</f>
        <v/>
      </c>
      <c r="J26" s="88" t="str">
        <f t="shared" si="1"/>
        <v/>
      </c>
      <c r="K26" s="89"/>
    </row>
    <row r="27" spans="1:11" ht="16.149999999999999">
      <c r="A27" s="80"/>
      <c r="B27" s="80"/>
      <c r="C27" s="81"/>
      <c r="D27" s="82" t="str">
        <f>IF(C27="","",VLOOKUP(C27,'訂購單 物流(5000以上)'!$A$1001:$B$1899,2,FALSE))</f>
        <v/>
      </c>
      <c r="E27" s="83"/>
      <c r="F27" s="84"/>
      <c r="G27" s="85"/>
      <c r="H27" s="86"/>
      <c r="I27" s="87" t="str">
        <f>IF(D27="","",VLOOKUP(D27,'訂購單 物流(5000以上)'!$A$2001:$B$2990,2,FALSE))</f>
        <v/>
      </c>
      <c r="J27" s="88" t="str">
        <f t="shared" si="1"/>
        <v/>
      </c>
      <c r="K27" s="89"/>
    </row>
    <row r="28" spans="1:11" ht="16.149999999999999">
      <c r="A28" s="80"/>
      <c r="B28" s="80"/>
      <c r="C28" s="81"/>
      <c r="D28" s="82" t="str">
        <f>IF(C28="","",VLOOKUP(C28,'訂購單 物流(5000以上)'!$A$1001:$B$1899,2,FALSE))</f>
        <v/>
      </c>
      <c r="E28" s="83"/>
      <c r="F28" s="84"/>
      <c r="G28" s="85"/>
      <c r="H28" s="86"/>
      <c r="I28" s="87" t="str">
        <f>IF(D28="","",VLOOKUP(D28,'訂購單 物流(5000以上)'!$A$2001:$B$2990,2,FALSE))</f>
        <v/>
      </c>
      <c r="J28" s="88" t="str">
        <f t="shared" si="1"/>
        <v/>
      </c>
      <c r="K28" s="89"/>
    </row>
    <row r="29" spans="1:11" ht="16.149999999999999">
      <c r="A29" s="80"/>
      <c r="B29" s="80"/>
      <c r="C29" s="81"/>
      <c r="D29" s="82" t="str">
        <f>IF(C29="","",VLOOKUP(C29,'訂購單 物流(5000以上)'!$A$1001:$B$1899,2,FALSE))</f>
        <v/>
      </c>
      <c r="E29" s="83"/>
      <c r="F29" s="84"/>
      <c r="G29" s="85"/>
      <c r="H29" s="86"/>
      <c r="I29" s="87" t="str">
        <f>IF(D29="","",VLOOKUP(D29,'訂購單 物流(5000以上)'!$A$2001:$B$2990,2,FALSE))</f>
        <v/>
      </c>
      <c r="J29" s="88" t="str">
        <f t="shared" si="1"/>
        <v/>
      </c>
      <c r="K29" s="89"/>
    </row>
    <row r="30" spans="1:11" ht="16.149999999999999">
      <c r="A30" s="80"/>
      <c r="B30" s="80"/>
      <c r="C30" s="81"/>
      <c r="D30" s="82" t="str">
        <f>IF(C30="","",VLOOKUP(C30,'訂購單 物流(5000以上)'!$A$1001:$B$1899,2,FALSE))</f>
        <v/>
      </c>
      <c r="E30" s="83"/>
      <c r="F30" s="84"/>
      <c r="G30" s="85"/>
      <c r="H30" s="86"/>
      <c r="I30" s="87" t="str">
        <f>IF(D30="","",VLOOKUP(D30,'訂購單 物流(5000以上)'!$A$2001:$B$2990,2,FALSE))</f>
        <v/>
      </c>
      <c r="J30" s="88" t="str">
        <f t="shared" si="1"/>
        <v/>
      </c>
      <c r="K30" s="89"/>
    </row>
    <row r="31" spans="1:11" ht="16.149999999999999">
      <c r="A31" s="80"/>
      <c r="B31" s="80"/>
      <c r="C31" s="81"/>
      <c r="D31" s="82" t="str">
        <f>IF(C31="","",VLOOKUP(C31,'訂購單 物流(5000以上)'!$A$1001:$B$1899,2,FALSE))</f>
        <v/>
      </c>
      <c r="E31" s="83"/>
      <c r="F31" s="84"/>
      <c r="G31" s="85"/>
      <c r="H31" s="86"/>
      <c r="I31" s="87" t="str">
        <f>IF(D31="","",VLOOKUP(D31,'訂購單 物流(5000以上)'!$A$2001:$B$2990,2,FALSE))</f>
        <v/>
      </c>
      <c r="J31" s="88" t="str">
        <f t="shared" si="1"/>
        <v/>
      </c>
      <c r="K31" s="89"/>
    </row>
    <row r="32" spans="1:11" ht="16.149999999999999">
      <c r="A32" s="80"/>
      <c r="B32" s="80"/>
      <c r="C32" s="81"/>
      <c r="D32" s="82" t="str">
        <f>IF(C32="","",VLOOKUP(C32,'訂購單 物流(5000以上)'!$A$1001:$B$1899,2,FALSE))</f>
        <v/>
      </c>
      <c r="E32" s="83"/>
      <c r="F32" s="84"/>
      <c r="G32" s="85"/>
      <c r="H32" s="86"/>
      <c r="I32" s="87" t="str">
        <f>IF(D32="","",VLOOKUP(D32,'訂購單 物流(5000以上)'!$A$2001:$B$2990,2,FALSE))</f>
        <v/>
      </c>
      <c r="J32" s="88" t="str">
        <f t="shared" si="1"/>
        <v/>
      </c>
      <c r="K32" s="89"/>
    </row>
    <row r="33" spans="1:11" ht="16.149999999999999">
      <c r="A33" s="80"/>
      <c r="B33" s="80"/>
      <c r="C33" s="81"/>
      <c r="D33" s="82" t="str">
        <f>IF(C33="","",VLOOKUP(C33,'訂購單 物流(5000以上)'!$A$1001:$B$1899,2,FALSE))</f>
        <v/>
      </c>
      <c r="E33" s="83"/>
      <c r="F33" s="84"/>
      <c r="G33" s="85"/>
      <c r="H33" s="86"/>
      <c r="I33" s="87" t="str">
        <f>IF(D33="","",VLOOKUP(D33,'訂購單 物流(5000以上)'!$A$2001:$B$2990,2,FALSE))</f>
        <v/>
      </c>
      <c r="J33" s="88" t="str">
        <f t="shared" si="1"/>
        <v/>
      </c>
      <c r="K33" s="89"/>
    </row>
    <row r="34" spans="1:11" ht="16.149999999999999">
      <c r="A34" s="80"/>
      <c r="B34" s="80"/>
      <c r="C34" s="81"/>
      <c r="D34" s="82" t="str">
        <f>IF(C34="","",VLOOKUP(C34,'訂購單 物流(5000以上)'!$A$1001:$B$1899,2,FALSE))</f>
        <v/>
      </c>
      <c r="E34" s="83"/>
      <c r="F34" s="84"/>
      <c r="G34" s="85"/>
      <c r="H34" s="86"/>
      <c r="I34" s="87" t="str">
        <f>IF(D34="","",VLOOKUP(D34,'訂購單 物流(5000以上)'!$A$2001:$B$2990,2,FALSE))</f>
        <v/>
      </c>
      <c r="J34" s="88" t="str">
        <f t="shared" si="1"/>
        <v/>
      </c>
      <c r="K34" s="89"/>
    </row>
    <row r="35" spans="1:11" ht="16.149999999999999">
      <c r="A35" s="80"/>
      <c r="B35" s="80"/>
      <c r="C35" s="81"/>
      <c r="D35" s="82" t="str">
        <f>IF(C35="","",VLOOKUP(C35,'訂購單 物流(5000以上)'!$A$1001:$B$1899,2,FALSE))</f>
        <v/>
      </c>
      <c r="E35" s="83"/>
      <c r="F35" s="84"/>
      <c r="G35" s="85"/>
      <c r="H35" s="86"/>
      <c r="I35" s="87" t="str">
        <f>IF(D35="","",VLOOKUP(D35,'訂購單 物流(5000以上)'!$A$2001:$B$2990,2,FALSE))</f>
        <v/>
      </c>
      <c r="J35" s="88" t="str">
        <f t="shared" si="1"/>
        <v/>
      </c>
      <c r="K35" s="89"/>
    </row>
    <row r="36" spans="1:11" ht="16.149999999999999">
      <c r="A36" s="80"/>
      <c r="B36" s="80"/>
      <c r="C36" s="81"/>
      <c r="D36" s="82" t="str">
        <f>IF(C36="","",VLOOKUP(C36,'訂購單 物流(5000以上)'!$A$1001:$B$1899,2,FALSE))</f>
        <v/>
      </c>
      <c r="E36" s="83"/>
      <c r="F36" s="84"/>
      <c r="G36" s="85"/>
      <c r="H36" s="86"/>
      <c r="I36" s="87" t="str">
        <f>IF(D36="","",VLOOKUP(D36,'訂購單 物流(5000以上)'!$A$2001:$B$2990,2,FALSE))</f>
        <v/>
      </c>
      <c r="J36" s="88" t="str">
        <f t="shared" si="1"/>
        <v/>
      </c>
      <c r="K36" s="89"/>
    </row>
    <row r="37" spans="1:11" ht="16.149999999999999">
      <c r="A37" s="80"/>
      <c r="B37" s="80"/>
      <c r="C37" s="81"/>
      <c r="D37" s="82" t="str">
        <f>IF(C37="","",VLOOKUP(C37,'訂購單 物流(5000以上)'!$A$1001:$B$1899,2,FALSE))</f>
        <v/>
      </c>
      <c r="E37" s="83"/>
      <c r="F37" s="84"/>
      <c r="G37" s="85"/>
      <c r="H37" s="86"/>
      <c r="I37" s="87" t="str">
        <f>IF(D37="","",VLOOKUP(D37,'訂購單 物流(5000以上)'!$A$2001:$B$2990,2,FALSE))</f>
        <v/>
      </c>
      <c r="J37" s="88" t="str">
        <f t="shared" si="1"/>
        <v/>
      </c>
      <c r="K37" s="89"/>
    </row>
    <row r="38" spans="1:11" ht="16.149999999999999">
      <c r="A38" s="80"/>
      <c r="B38" s="80"/>
      <c r="C38" s="81"/>
      <c r="D38" s="82" t="str">
        <f>IF(C38="","",VLOOKUP(C38,'訂購單 物流(5000以上)'!$A$1001:$B$1899,2,FALSE))</f>
        <v/>
      </c>
      <c r="E38" s="83"/>
      <c r="F38" s="84"/>
      <c r="G38" s="85"/>
      <c r="H38" s="86"/>
      <c r="I38" s="87" t="str">
        <f>IF(D38="","",VLOOKUP(D38,'訂購單 物流(5000以上)'!$A$2001:$B$2990,2,FALSE))</f>
        <v/>
      </c>
      <c r="J38" s="88" t="str">
        <f t="shared" si="1"/>
        <v/>
      </c>
      <c r="K38" s="89"/>
    </row>
    <row r="39" spans="1:11" ht="16.149999999999999">
      <c r="A39" s="80"/>
      <c r="B39" s="80"/>
      <c r="C39" s="81"/>
      <c r="D39" s="82" t="str">
        <f>IF(C39="","",VLOOKUP(C39,'訂購單 物流(5000以上)'!$A$1001:$B$1899,2,FALSE))</f>
        <v/>
      </c>
      <c r="E39" s="83"/>
      <c r="F39" s="84"/>
      <c r="G39" s="85"/>
      <c r="H39" s="86"/>
      <c r="I39" s="87" t="str">
        <f>IF(D39="","",VLOOKUP(D39,'訂購單 物流(5000以上)'!$A$2001:$B$2990,2,FALSE))</f>
        <v/>
      </c>
      <c r="J39" s="88" t="str">
        <f t="shared" si="1"/>
        <v/>
      </c>
      <c r="K39" s="89"/>
    </row>
    <row r="40" spans="1:11" ht="16.149999999999999">
      <c r="A40" s="80"/>
      <c r="B40" s="80"/>
      <c r="C40" s="81"/>
      <c r="D40" s="82" t="str">
        <f>IF(C40="","",VLOOKUP(C40,'訂購單 物流(5000以上)'!$A$1001:$B$1899,2,FALSE))</f>
        <v/>
      </c>
      <c r="E40" s="83"/>
      <c r="F40" s="84"/>
      <c r="G40" s="85"/>
      <c r="H40" s="86"/>
      <c r="I40" s="87" t="str">
        <f>IF(D40="","",VLOOKUP(D40,'訂購單 物流(5000以上)'!$A$2001:$B$2990,2,FALSE))</f>
        <v/>
      </c>
      <c r="J40" s="88" t="str">
        <f t="shared" si="1"/>
        <v/>
      </c>
      <c r="K40" s="89"/>
    </row>
    <row r="41" spans="1:11" ht="16.149999999999999">
      <c r="A41" s="80"/>
      <c r="B41" s="80"/>
      <c r="C41" s="81"/>
      <c r="D41" s="82" t="str">
        <f>IF(C41="","",VLOOKUP(C41,'訂購單 物流(5000以上)'!$A$1001:$B$1899,2,FALSE))</f>
        <v/>
      </c>
      <c r="E41" s="83"/>
      <c r="F41" s="84"/>
      <c r="G41" s="85"/>
      <c r="H41" s="86"/>
      <c r="I41" s="87" t="str">
        <f>IF(D41="","",VLOOKUP(D41,'訂購單 物流(5000以上)'!$A$2001:$B$2990,2,FALSE))</f>
        <v/>
      </c>
      <c r="J41" s="88" t="str">
        <f t="shared" si="1"/>
        <v/>
      </c>
      <c r="K41" s="89"/>
    </row>
    <row r="42" spans="1:11" ht="16.149999999999999">
      <c r="A42" s="80"/>
      <c r="B42" s="80"/>
      <c r="C42" s="81"/>
      <c r="D42" s="82" t="str">
        <f>IF(C42="","",VLOOKUP(C42,'訂購單 物流(5000以上)'!$A$1001:$B$1899,2,FALSE))</f>
        <v/>
      </c>
      <c r="E42" s="83"/>
      <c r="F42" s="84"/>
      <c r="G42" s="85"/>
      <c r="H42" s="86"/>
      <c r="I42" s="87" t="str">
        <f>IF(D42="","",VLOOKUP(D42,'訂購單 物流(5000以上)'!$A$2001:$B$2990,2,FALSE))</f>
        <v/>
      </c>
      <c r="J42" s="88" t="str">
        <f t="shared" si="1"/>
        <v/>
      </c>
      <c r="K42" s="89"/>
    </row>
    <row r="43" spans="1:11" ht="16.149999999999999">
      <c r="A43" s="80"/>
      <c r="B43" s="80"/>
      <c r="C43" s="81"/>
      <c r="D43" s="82" t="str">
        <f>IF(C43="","",VLOOKUP(C43,'訂購單 物流(5000以上)'!$A$1001:$B$1899,2,FALSE))</f>
        <v/>
      </c>
      <c r="E43" s="83"/>
      <c r="F43" s="84"/>
      <c r="G43" s="85"/>
      <c r="H43" s="86"/>
      <c r="I43" s="87" t="str">
        <f>IF(D43="","",VLOOKUP(D43,'訂購單 物流(5000以上)'!$A$2001:$B$2990,2,FALSE))</f>
        <v/>
      </c>
      <c r="J43" s="88" t="str">
        <f t="shared" si="1"/>
        <v/>
      </c>
      <c r="K43" s="89"/>
    </row>
    <row r="44" spans="1:11" ht="16.149999999999999">
      <c r="A44" s="80"/>
      <c r="B44" s="80"/>
      <c r="C44" s="81"/>
      <c r="D44" s="82" t="str">
        <f>IF(C44="","",VLOOKUP(C44,'訂購單 物流(5000以上)'!$A$1001:$B$1899,2,FALSE))</f>
        <v/>
      </c>
      <c r="E44" s="83"/>
      <c r="F44" s="84"/>
      <c r="G44" s="85"/>
      <c r="H44" s="86"/>
      <c r="I44" s="87" t="str">
        <f>IF(D44="","",VLOOKUP(D44,'訂購單 物流(5000以上)'!$A$2001:$B$2990,2,FALSE))</f>
        <v/>
      </c>
      <c r="J44" s="88" t="str">
        <f t="shared" si="1"/>
        <v/>
      </c>
      <c r="K44" s="89"/>
    </row>
    <row r="45" spans="1:11" ht="16.149999999999999">
      <c r="A45" s="80"/>
      <c r="B45" s="80"/>
      <c r="C45" s="81"/>
      <c r="D45" s="82" t="str">
        <f>IF(C45="","",VLOOKUP(C45,'訂購單 物流(5000以上)'!$A$1001:$B$1899,2,FALSE))</f>
        <v/>
      </c>
      <c r="E45" s="83"/>
      <c r="F45" s="84"/>
      <c r="G45" s="85"/>
      <c r="H45" s="86"/>
      <c r="I45" s="87" t="str">
        <f>IF(D45="","",VLOOKUP(D45,'訂購單 物流(5000以上)'!$A$2001:$B$2990,2,FALSE))</f>
        <v/>
      </c>
      <c r="J45" s="88" t="str">
        <f t="shared" si="1"/>
        <v/>
      </c>
      <c r="K45" s="89"/>
    </row>
    <row r="46" spans="1:11" ht="16.149999999999999">
      <c r="A46" s="80"/>
      <c r="B46" s="80"/>
      <c r="C46" s="81"/>
      <c r="D46" s="82" t="str">
        <f>IF(C46="","",VLOOKUP(C46,'訂購單 物流(5000以上)'!$A$1001:$B$1899,2,FALSE))</f>
        <v/>
      </c>
      <c r="E46" s="83"/>
      <c r="F46" s="84"/>
      <c r="G46" s="85"/>
      <c r="H46" s="86"/>
      <c r="I46" s="87" t="str">
        <f>IF(D46="","",VLOOKUP(D46,'訂購單 物流(5000以上)'!$A$2001:$B$2990,2,FALSE))</f>
        <v/>
      </c>
      <c r="J46" s="88" t="str">
        <f t="shared" si="1"/>
        <v/>
      </c>
      <c r="K46" s="89"/>
    </row>
    <row r="47" spans="1:11" ht="16.149999999999999">
      <c r="A47" s="80"/>
      <c r="B47" s="80"/>
      <c r="C47" s="81"/>
      <c r="D47" s="82" t="str">
        <f>IF(C47="","",VLOOKUP(C47,'訂購單 物流(5000以上)'!$A$1001:$B$1899,2,FALSE))</f>
        <v/>
      </c>
      <c r="E47" s="83"/>
      <c r="F47" s="84"/>
      <c r="G47" s="85"/>
      <c r="H47" s="86"/>
      <c r="I47" s="87" t="str">
        <f>IF(D47="","",VLOOKUP(D47,'訂購單 物流(5000以上)'!$A$2001:$B$2990,2,FALSE))</f>
        <v/>
      </c>
      <c r="J47" s="88" t="str">
        <f t="shared" si="1"/>
        <v/>
      </c>
      <c r="K47" s="89"/>
    </row>
    <row r="48" spans="1:11" ht="16.149999999999999">
      <c r="A48" s="80"/>
      <c r="B48" s="80"/>
      <c r="C48" s="81"/>
      <c r="D48" s="82" t="str">
        <f>IF(C48="","",VLOOKUP(C48,'訂購單 物流(5000以上)'!$A$1001:$B$1899,2,FALSE))</f>
        <v/>
      </c>
      <c r="E48" s="83"/>
      <c r="F48" s="84"/>
      <c r="G48" s="85"/>
      <c r="H48" s="86"/>
      <c r="I48" s="87" t="str">
        <f>IF(D48="","",VLOOKUP(D48,'訂購單 物流(5000以上)'!$A$2001:$B$2990,2,FALSE))</f>
        <v/>
      </c>
      <c r="J48" s="88" t="str">
        <f t="shared" si="1"/>
        <v/>
      </c>
      <c r="K48" s="89"/>
    </row>
    <row r="49" spans="1:11" ht="16.149999999999999">
      <c r="A49" s="80"/>
      <c r="B49" s="80"/>
      <c r="C49" s="81"/>
      <c r="D49" s="82" t="str">
        <f>IF(C49="","",VLOOKUP(C49,'訂購單 物流(5000以上)'!$A$1001:$B$1899,2,FALSE))</f>
        <v/>
      </c>
      <c r="E49" s="83"/>
      <c r="F49" s="84"/>
      <c r="G49" s="85"/>
      <c r="H49" s="86"/>
      <c r="I49" s="87" t="str">
        <f>IF(D49="","",VLOOKUP(D49,'訂購單 物流(5000以上)'!$A$2001:$B$2990,2,FALSE))</f>
        <v/>
      </c>
      <c r="J49" s="88" t="str">
        <f t="shared" si="1"/>
        <v/>
      </c>
      <c r="K49" s="89"/>
    </row>
    <row r="50" spans="1:11" ht="16.149999999999999">
      <c r="A50" s="80"/>
      <c r="B50" s="80"/>
      <c r="C50" s="81"/>
      <c r="D50" s="82" t="str">
        <f>IF(C50="","",VLOOKUP(C50,'訂購單 物流(5000以上)'!$A$1001:$B$1899,2,FALSE))</f>
        <v/>
      </c>
      <c r="E50" s="83"/>
      <c r="F50" s="84"/>
      <c r="G50" s="85"/>
      <c r="H50" s="86"/>
      <c r="I50" s="87" t="str">
        <f>IF(D50="","",VLOOKUP(D50,'訂購單 物流(5000以上)'!$A$2001:$B$2990,2,FALSE))</f>
        <v/>
      </c>
      <c r="J50" s="88" t="str">
        <f t="shared" si="1"/>
        <v/>
      </c>
      <c r="K50" s="89"/>
    </row>
    <row r="51" spans="1:11" ht="16.149999999999999">
      <c r="A51" s="80"/>
      <c r="B51" s="80"/>
      <c r="C51" s="81"/>
      <c r="D51" s="82" t="str">
        <f>IF(C51="","",VLOOKUP(C51,'訂購單 物流(5000以上)'!$A$1001:$B$1899,2,FALSE))</f>
        <v/>
      </c>
      <c r="E51" s="83"/>
      <c r="F51" s="84"/>
      <c r="G51" s="85"/>
      <c r="H51" s="86"/>
      <c r="I51" s="87" t="str">
        <f>IF(D51="","",VLOOKUP(D51,'訂購單 物流(5000以上)'!$A$2001:$B$2990,2,FALSE))</f>
        <v/>
      </c>
      <c r="J51" s="88" t="str">
        <f t="shared" si="1"/>
        <v/>
      </c>
      <c r="K51" s="89"/>
    </row>
    <row r="52" spans="1:11" ht="16.149999999999999">
      <c r="A52" s="80"/>
      <c r="B52" s="80"/>
      <c r="C52" s="81"/>
      <c r="D52" s="82" t="str">
        <f>IF(C52="","",VLOOKUP(C52,'訂購單 物流(5000以上)'!$A$1001:$B$1899,2,FALSE))</f>
        <v/>
      </c>
      <c r="E52" s="83"/>
      <c r="F52" s="84"/>
      <c r="G52" s="85"/>
      <c r="H52" s="86"/>
      <c r="I52" s="87" t="str">
        <f>IF(D52="","",VLOOKUP(D52,'訂購單 物流(5000以上)'!$A$2001:$B$2990,2,FALSE))</f>
        <v/>
      </c>
      <c r="J52" s="88" t="str">
        <f t="shared" si="1"/>
        <v/>
      </c>
      <c r="K52" s="89"/>
    </row>
    <row r="53" spans="1:11" ht="16.149999999999999">
      <c r="A53" s="80"/>
      <c r="B53" s="80"/>
      <c r="C53" s="81"/>
      <c r="D53" s="82" t="str">
        <f>IF(C53="","",VLOOKUP(C53,'訂購單 物流(5000以上)'!$A$1001:$B$1899,2,FALSE))</f>
        <v/>
      </c>
      <c r="E53" s="83"/>
      <c r="F53" s="84"/>
      <c r="G53" s="85"/>
      <c r="H53" s="86"/>
      <c r="I53" s="87" t="str">
        <f>IF(D53="","",VLOOKUP(D53,'訂購單 物流(5000以上)'!$A$2001:$B$2990,2,FALSE))</f>
        <v/>
      </c>
      <c r="J53" s="88" t="str">
        <f t="shared" si="1"/>
        <v/>
      </c>
      <c r="K53" s="89"/>
    </row>
    <row r="54" spans="1:11" ht="16.149999999999999">
      <c r="A54" s="80"/>
      <c r="B54" s="80"/>
      <c r="C54" s="81"/>
      <c r="D54" s="82" t="str">
        <f>IF(C54="","",VLOOKUP(C54,'訂購單 物流(5000以上)'!$A$1001:$B$1899,2,FALSE))</f>
        <v/>
      </c>
      <c r="E54" s="83"/>
      <c r="F54" s="84"/>
      <c r="G54" s="85"/>
      <c r="H54" s="86"/>
      <c r="I54" s="87" t="str">
        <f>IF(D54="","",VLOOKUP(D54,'訂購單 物流(5000以上)'!$A$2001:$B$2990,2,FALSE))</f>
        <v/>
      </c>
      <c r="J54" s="88" t="str">
        <f t="shared" si="1"/>
        <v/>
      </c>
      <c r="K54" s="89"/>
    </row>
    <row r="55" spans="1:11" ht="16.149999999999999">
      <c r="A55" s="80"/>
      <c r="B55" s="80"/>
      <c r="C55" s="81"/>
      <c r="D55" s="82" t="str">
        <f>IF(C55="","",VLOOKUP(C55,'訂購單 物流(5000以上)'!$A$1001:$B$1899,2,FALSE))</f>
        <v/>
      </c>
      <c r="E55" s="83"/>
      <c r="F55" s="84"/>
      <c r="G55" s="85"/>
      <c r="H55" s="86"/>
      <c r="I55" s="87" t="str">
        <f>IF(D55="","",VLOOKUP(D55,'訂購單 物流(5000以上)'!$A$2001:$B$2990,2,FALSE))</f>
        <v/>
      </c>
      <c r="J55" s="88" t="str">
        <f t="shared" si="1"/>
        <v/>
      </c>
      <c r="K55" s="89"/>
    </row>
    <row r="56" spans="1:11" ht="16.149999999999999">
      <c r="A56" s="80"/>
      <c r="B56" s="80"/>
      <c r="C56" s="81"/>
      <c r="D56" s="82" t="str">
        <f>IF(C56="","",VLOOKUP(C56,'訂購單 物流(5000以上)'!$A$1001:$B$1899,2,FALSE))</f>
        <v/>
      </c>
      <c r="E56" s="83"/>
      <c r="F56" s="84"/>
      <c r="G56" s="85"/>
      <c r="H56" s="86"/>
      <c r="I56" s="87" t="str">
        <f>IF(D56="","",VLOOKUP(D56,'訂購單 物流(5000以上)'!$A$2001:$B$2990,2,FALSE))</f>
        <v/>
      </c>
      <c r="J56" s="88" t="str">
        <f t="shared" si="1"/>
        <v/>
      </c>
      <c r="K56" s="89"/>
    </row>
    <row r="57" spans="1:11" ht="16.149999999999999">
      <c r="A57" s="80"/>
      <c r="B57" s="80"/>
      <c r="C57" s="81"/>
      <c r="D57" s="82" t="str">
        <f>IF(C57="","",VLOOKUP(C57,'訂購單 物流(5000以上)'!$A$1001:$B$1899,2,FALSE))</f>
        <v/>
      </c>
      <c r="E57" s="83"/>
      <c r="F57" s="84"/>
      <c r="G57" s="85"/>
      <c r="H57" s="86"/>
      <c r="I57" s="87" t="str">
        <f>IF(D57="","",VLOOKUP(D57,'訂購單 物流(5000以上)'!$A$2001:$B$2990,2,FALSE))</f>
        <v/>
      </c>
      <c r="J57" s="88" t="str">
        <f t="shared" si="1"/>
        <v/>
      </c>
      <c r="K57" s="89"/>
    </row>
    <row r="58" spans="1:11" ht="16.149999999999999">
      <c r="A58" s="80"/>
      <c r="B58" s="80"/>
      <c r="C58" s="81"/>
      <c r="D58" s="82" t="str">
        <f>IF(C58="","",VLOOKUP(C58,'訂購單 物流(5000以上)'!$A$1001:$B$1899,2,FALSE))</f>
        <v/>
      </c>
      <c r="E58" s="83"/>
      <c r="F58" s="84"/>
      <c r="G58" s="85"/>
      <c r="H58" s="86"/>
      <c r="I58" s="87" t="str">
        <f>IF(D58="","",VLOOKUP(D58,'訂購單 物流(5000以上)'!$A$2001:$B$2990,2,FALSE))</f>
        <v/>
      </c>
      <c r="J58" s="88" t="str">
        <f t="shared" si="1"/>
        <v/>
      </c>
      <c r="K58" s="89"/>
    </row>
    <row r="59" spans="1:11" ht="16.149999999999999">
      <c r="A59" s="80"/>
      <c r="B59" s="80"/>
      <c r="C59" s="81"/>
      <c r="D59" s="82" t="str">
        <f>IF(C59="","",VLOOKUP(C59,'訂購單 物流(5000以上)'!$A$1001:$B$1899,2,FALSE))</f>
        <v/>
      </c>
      <c r="E59" s="83"/>
      <c r="F59" s="84"/>
      <c r="G59" s="85"/>
      <c r="H59" s="86"/>
      <c r="I59" s="87" t="str">
        <f>IF(D59="","",VLOOKUP(D59,'訂購單 物流(5000以上)'!$A$2001:$B$2990,2,FALSE))</f>
        <v/>
      </c>
      <c r="J59" s="88" t="str">
        <f t="shared" si="1"/>
        <v/>
      </c>
      <c r="K59" s="89"/>
    </row>
    <row r="60" spans="1:11" ht="16.149999999999999">
      <c r="A60" s="80"/>
      <c r="B60" s="80"/>
      <c r="C60" s="81"/>
      <c r="D60" s="82" t="str">
        <f>IF(C60="","",VLOOKUP(C60,'訂購單 物流(5000以上)'!$A$1001:$B$1899,2,FALSE))</f>
        <v/>
      </c>
      <c r="E60" s="83"/>
      <c r="F60" s="84"/>
      <c r="G60" s="85"/>
      <c r="H60" s="86"/>
      <c r="I60" s="87" t="str">
        <f>IF(D60="","",VLOOKUP(D60,'訂購單 物流(5000以上)'!$A$2001:$B$2990,2,FALSE))</f>
        <v/>
      </c>
      <c r="J60" s="88" t="str">
        <f t="shared" si="1"/>
        <v/>
      </c>
      <c r="K60" s="89"/>
    </row>
    <row r="61" spans="1:11" ht="16.149999999999999">
      <c r="A61" s="80"/>
      <c r="B61" s="80"/>
      <c r="C61" s="81"/>
      <c r="D61" s="82" t="str">
        <f>IF(C61="","",VLOOKUP(C61,'訂購單 物流(5000以上)'!$A$1001:$B$1899,2,FALSE))</f>
        <v/>
      </c>
      <c r="E61" s="83"/>
      <c r="F61" s="84"/>
      <c r="G61" s="85"/>
      <c r="H61" s="86"/>
      <c r="I61" s="87" t="str">
        <f>IF(D61="","",VLOOKUP(D61,'訂購單 物流(5000以上)'!$A$2001:$B$2990,2,FALSE))</f>
        <v/>
      </c>
      <c r="J61" s="88" t="str">
        <f t="shared" si="1"/>
        <v/>
      </c>
      <c r="K61" s="89"/>
    </row>
    <row r="62" spans="1:11" ht="16.149999999999999">
      <c r="A62" s="80"/>
      <c r="B62" s="80"/>
      <c r="C62" s="81"/>
      <c r="D62" s="82" t="str">
        <f>IF(C62="","",VLOOKUP(C62,'訂購單 物流(5000以上)'!$A$1001:$B$1899,2,FALSE))</f>
        <v/>
      </c>
      <c r="E62" s="83"/>
      <c r="F62" s="84"/>
      <c r="G62" s="85"/>
      <c r="H62" s="86"/>
      <c r="I62" s="87" t="str">
        <f>IF(D62="","",VLOOKUP(D62,'訂購單 物流(5000以上)'!$A$2001:$B$2990,2,FALSE))</f>
        <v/>
      </c>
      <c r="J62" s="88" t="str">
        <f t="shared" si="1"/>
        <v/>
      </c>
      <c r="K62" s="89"/>
    </row>
    <row r="63" spans="1:11" ht="16.149999999999999">
      <c r="A63" s="80"/>
      <c r="B63" s="80"/>
      <c r="C63" s="81"/>
      <c r="D63" s="82" t="str">
        <f>IF(C63="","",VLOOKUP(C63,'訂購單 物流(5000以上)'!$A$1001:$B$1899,2,FALSE))</f>
        <v/>
      </c>
      <c r="E63" s="83"/>
      <c r="F63" s="84"/>
      <c r="G63" s="85"/>
      <c r="H63" s="86"/>
      <c r="I63" s="87" t="str">
        <f>IF(D63="","",VLOOKUP(D63,'訂購單 物流(5000以上)'!$A$2001:$B$2990,2,FALSE))</f>
        <v/>
      </c>
      <c r="J63" s="88" t="str">
        <f t="shared" si="1"/>
        <v/>
      </c>
      <c r="K63" s="89"/>
    </row>
    <row r="64" spans="1:11" ht="16.149999999999999">
      <c r="A64" s="80"/>
      <c r="B64" s="80"/>
      <c r="C64" s="81"/>
      <c r="D64" s="82" t="str">
        <f>IF(C64="","",VLOOKUP(C64,'訂購單 物流(5000以上)'!$A$1001:$B$1899,2,FALSE))</f>
        <v/>
      </c>
      <c r="E64" s="83"/>
      <c r="F64" s="84"/>
      <c r="G64" s="85"/>
      <c r="H64" s="86"/>
      <c r="I64" s="87" t="str">
        <f>IF(D64="","",VLOOKUP(D64,'訂購單 物流(5000以上)'!$A$2001:$B$2990,2,FALSE))</f>
        <v/>
      </c>
      <c r="J64" s="88" t="str">
        <f t="shared" si="1"/>
        <v/>
      </c>
      <c r="K64" s="89"/>
    </row>
    <row r="65" spans="1:11" ht="16.149999999999999">
      <c r="A65" s="80"/>
      <c r="B65" s="80"/>
      <c r="C65" s="81"/>
      <c r="D65" s="82" t="str">
        <f>IF(C65="","",VLOOKUP(C65,'訂購單 物流(5000以上)'!$A$1001:$B$1899,2,FALSE))</f>
        <v/>
      </c>
      <c r="E65" s="83"/>
      <c r="F65" s="84"/>
      <c r="G65" s="85"/>
      <c r="H65" s="86"/>
      <c r="I65" s="87" t="str">
        <f>IF(D65="","",VLOOKUP(D65,'訂購單 物流(5000以上)'!$A$2001:$B$2990,2,FALSE))</f>
        <v/>
      </c>
      <c r="J65" s="88" t="str">
        <f t="shared" si="1"/>
        <v/>
      </c>
      <c r="K65" s="89"/>
    </row>
    <row r="66" spans="1:11" ht="16.149999999999999">
      <c r="A66" s="80"/>
      <c r="B66" s="80"/>
      <c r="C66" s="81"/>
      <c r="D66" s="82" t="str">
        <f>IF(C66="","",VLOOKUP(C66,'訂購單 物流(5000以上)'!$A$1001:$B$1899,2,FALSE))</f>
        <v/>
      </c>
      <c r="E66" s="83"/>
      <c r="F66" s="84"/>
      <c r="G66" s="85"/>
      <c r="H66" s="86"/>
      <c r="I66" s="87" t="str">
        <f>IF(D66="","",VLOOKUP(D66,'訂購單 物流(5000以上)'!$A$2001:$B$2990,2,FALSE))</f>
        <v/>
      </c>
      <c r="J66" s="88" t="str">
        <f t="shared" si="1"/>
        <v/>
      </c>
      <c r="K66" s="89"/>
    </row>
    <row r="67" spans="1:11" ht="16.149999999999999">
      <c r="A67" s="80"/>
      <c r="B67" s="80"/>
      <c r="C67" s="81"/>
      <c r="D67" s="82" t="str">
        <f>IF(C67="","",VLOOKUP(C67,'訂購單 物流(5000以上)'!$A$1001:$B$1899,2,FALSE))</f>
        <v/>
      </c>
      <c r="E67" s="83"/>
      <c r="F67" s="84"/>
      <c r="G67" s="85"/>
      <c r="H67" s="86"/>
      <c r="I67" s="87" t="str">
        <f>IF(D67="","",VLOOKUP(D67,'訂購單 物流(5000以上)'!$A$2001:$B$2990,2,FALSE))</f>
        <v/>
      </c>
      <c r="J67" s="88" t="str">
        <f t="shared" si="1"/>
        <v/>
      </c>
      <c r="K67" s="89"/>
    </row>
    <row r="68" spans="1:11" ht="16.149999999999999">
      <c r="A68" s="80"/>
      <c r="B68" s="80"/>
      <c r="C68" s="81"/>
      <c r="D68" s="82" t="str">
        <f>IF(C68="","",VLOOKUP(C68,'訂購單 物流(5000以上)'!$A$1001:$B$1899,2,FALSE))</f>
        <v/>
      </c>
      <c r="E68" s="83"/>
      <c r="F68" s="84"/>
      <c r="G68" s="85"/>
      <c r="H68" s="86"/>
      <c r="I68" s="87" t="str">
        <f>IF(D68="","",VLOOKUP(D68,'訂購單 物流(5000以上)'!$A$2001:$B$2990,2,FALSE))</f>
        <v/>
      </c>
      <c r="J68" s="88" t="str">
        <f t="shared" si="1"/>
        <v/>
      </c>
      <c r="K68" s="89"/>
    </row>
    <row r="69" spans="1:11" ht="16.149999999999999">
      <c r="A69" s="80"/>
      <c r="B69" s="80"/>
      <c r="C69" s="81"/>
      <c r="D69" s="82" t="str">
        <f>IF(C69="","",VLOOKUP(C69,'訂購單 物流(5000以上)'!$A$1001:$B$1899,2,FALSE))</f>
        <v/>
      </c>
      <c r="E69" s="83"/>
      <c r="F69" s="84"/>
      <c r="G69" s="85"/>
      <c r="H69" s="86"/>
      <c r="I69" s="87" t="str">
        <f>IF(D69="","",VLOOKUP(D69,'訂購單 物流(5000以上)'!$A$2001:$B$2990,2,FALSE))</f>
        <v/>
      </c>
      <c r="J69" s="88" t="str">
        <f t="shared" si="1"/>
        <v/>
      </c>
      <c r="K69" s="89"/>
    </row>
    <row r="70" spans="1:11" ht="16.149999999999999">
      <c r="A70" s="80"/>
      <c r="B70" s="80"/>
      <c r="C70" s="81"/>
      <c r="D70" s="82" t="str">
        <f>IF(C70="","",VLOOKUP(C70,'訂購單 物流(5000以上)'!$A$1001:$B$1899,2,FALSE))</f>
        <v/>
      </c>
      <c r="E70" s="83"/>
      <c r="F70" s="84"/>
      <c r="G70" s="85"/>
      <c r="H70" s="86"/>
      <c r="I70" s="87" t="str">
        <f>IF(D70="","",VLOOKUP(D70,'訂購單 物流(5000以上)'!$A$2001:$B$2990,2,FALSE))</f>
        <v/>
      </c>
      <c r="J70" s="88" t="str">
        <f t="shared" si="1"/>
        <v/>
      </c>
      <c r="K70" s="89"/>
    </row>
    <row r="71" spans="1:11" ht="16.149999999999999">
      <c r="A71" s="80"/>
      <c r="B71" s="80"/>
      <c r="C71" s="81"/>
      <c r="D71" s="82" t="str">
        <f>IF(C71="","",VLOOKUP(C71,'訂購單 物流(5000以上)'!$A$1001:$B$1899,2,FALSE))</f>
        <v/>
      </c>
      <c r="E71" s="83"/>
      <c r="F71" s="84"/>
      <c r="G71" s="85"/>
      <c r="H71" s="86"/>
      <c r="I71" s="87" t="str">
        <f>IF(D71="","",VLOOKUP(D71,'訂購單 物流(5000以上)'!$A$2001:$B$2990,2,FALSE))</f>
        <v/>
      </c>
      <c r="J71" s="88" t="str">
        <f t="shared" ref="J71:J134" si="2">IF(ISERROR(H71*I71),"",H71*I71)</f>
        <v/>
      </c>
      <c r="K71" s="89"/>
    </row>
    <row r="72" spans="1:11" ht="16.149999999999999">
      <c r="A72" s="80"/>
      <c r="B72" s="80"/>
      <c r="C72" s="81"/>
      <c r="D72" s="82" t="str">
        <f>IF(C72="","",VLOOKUP(C72,'訂購單 物流(5000以上)'!$A$1001:$B$1899,2,FALSE))</f>
        <v/>
      </c>
      <c r="E72" s="83"/>
      <c r="F72" s="84"/>
      <c r="G72" s="85"/>
      <c r="H72" s="86"/>
      <c r="I72" s="87" t="str">
        <f>IF(D72="","",VLOOKUP(D72,'訂購單 物流(5000以上)'!$A$2001:$B$2990,2,FALSE))</f>
        <v/>
      </c>
      <c r="J72" s="88" t="str">
        <f t="shared" si="2"/>
        <v/>
      </c>
      <c r="K72" s="89"/>
    </row>
    <row r="73" spans="1:11" ht="16.149999999999999">
      <c r="A73" s="80"/>
      <c r="B73" s="80"/>
      <c r="C73" s="81"/>
      <c r="D73" s="82" t="str">
        <f>IF(C73="","",VLOOKUP(C73,'訂購單 物流(5000以上)'!$A$1001:$B$1899,2,FALSE))</f>
        <v/>
      </c>
      <c r="E73" s="83"/>
      <c r="F73" s="84"/>
      <c r="G73" s="85"/>
      <c r="H73" s="86"/>
      <c r="I73" s="87" t="str">
        <f>IF(D73="","",VLOOKUP(D73,'訂購單 物流(5000以上)'!$A$2001:$B$2990,2,FALSE))</f>
        <v/>
      </c>
      <c r="J73" s="88" t="str">
        <f t="shared" si="2"/>
        <v/>
      </c>
      <c r="K73" s="89"/>
    </row>
    <row r="74" spans="1:11" ht="16.149999999999999">
      <c r="A74" s="80"/>
      <c r="B74" s="80"/>
      <c r="C74" s="81"/>
      <c r="D74" s="82" t="str">
        <f>IF(C74="","",VLOOKUP(C74,'訂購單 物流(5000以上)'!$A$1001:$B$1899,2,FALSE))</f>
        <v/>
      </c>
      <c r="E74" s="83"/>
      <c r="F74" s="84"/>
      <c r="G74" s="85"/>
      <c r="H74" s="86"/>
      <c r="I74" s="87" t="str">
        <f>IF(D74="","",VLOOKUP(D74,'訂購單 物流(5000以上)'!$A$2001:$B$2990,2,FALSE))</f>
        <v/>
      </c>
      <c r="J74" s="88" t="str">
        <f t="shared" si="2"/>
        <v/>
      </c>
      <c r="K74" s="89"/>
    </row>
    <row r="75" spans="1:11" ht="16.149999999999999">
      <c r="A75" s="80"/>
      <c r="B75" s="80"/>
      <c r="C75" s="81"/>
      <c r="D75" s="82" t="str">
        <f>IF(C75="","",VLOOKUP(C75,'訂購單 物流(5000以上)'!$A$1001:$B$1899,2,FALSE))</f>
        <v/>
      </c>
      <c r="E75" s="83"/>
      <c r="F75" s="84"/>
      <c r="G75" s="85"/>
      <c r="H75" s="86"/>
      <c r="I75" s="87" t="str">
        <f>IF(D75="","",VLOOKUP(D75,'訂購單 物流(5000以上)'!$A$2001:$B$2990,2,FALSE))</f>
        <v/>
      </c>
      <c r="J75" s="88" t="str">
        <f t="shared" si="2"/>
        <v/>
      </c>
      <c r="K75" s="89"/>
    </row>
    <row r="76" spans="1:11" ht="16.149999999999999">
      <c r="A76" s="80"/>
      <c r="B76" s="80"/>
      <c r="C76" s="81"/>
      <c r="D76" s="82" t="str">
        <f>IF(C76="","",VLOOKUP(C76,'訂購單 物流(5000以上)'!$A$1001:$B$1899,2,FALSE))</f>
        <v/>
      </c>
      <c r="E76" s="83"/>
      <c r="F76" s="84"/>
      <c r="G76" s="85"/>
      <c r="H76" s="86"/>
      <c r="I76" s="87" t="str">
        <f>IF(D76="","",VLOOKUP(D76,'訂購單 物流(5000以上)'!$A$2001:$B$2990,2,FALSE))</f>
        <v/>
      </c>
      <c r="J76" s="88" t="str">
        <f t="shared" si="2"/>
        <v/>
      </c>
      <c r="K76" s="89"/>
    </row>
    <row r="77" spans="1:11" ht="16.149999999999999">
      <c r="A77" s="80"/>
      <c r="B77" s="80"/>
      <c r="C77" s="81"/>
      <c r="D77" s="82" t="str">
        <f>IF(C77="","",VLOOKUP(C77,'訂購單 物流(5000以上)'!$A$1001:$B$1899,2,FALSE))</f>
        <v/>
      </c>
      <c r="E77" s="83"/>
      <c r="F77" s="84"/>
      <c r="G77" s="85"/>
      <c r="H77" s="86"/>
      <c r="I77" s="87" t="str">
        <f>IF(D77="","",VLOOKUP(D77,'訂購單 物流(5000以上)'!$A$2001:$B$2990,2,FALSE))</f>
        <v/>
      </c>
      <c r="J77" s="88" t="str">
        <f t="shared" si="2"/>
        <v/>
      </c>
      <c r="K77" s="89"/>
    </row>
    <row r="78" spans="1:11" ht="16.149999999999999">
      <c r="A78" s="80"/>
      <c r="B78" s="80"/>
      <c r="C78" s="81"/>
      <c r="D78" s="82" t="str">
        <f>IF(C78="","",VLOOKUP(C78,'訂購單 物流(5000以上)'!$A$1001:$B$1899,2,FALSE))</f>
        <v/>
      </c>
      <c r="E78" s="83"/>
      <c r="F78" s="84"/>
      <c r="G78" s="85"/>
      <c r="H78" s="86"/>
      <c r="I78" s="87" t="str">
        <f>IF(D78="","",VLOOKUP(D78,'訂購單 物流(5000以上)'!$A$2001:$B$2990,2,FALSE))</f>
        <v/>
      </c>
      <c r="J78" s="88" t="str">
        <f t="shared" si="2"/>
        <v/>
      </c>
      <c r="K78" s="89"/>
    </row>
    <row r="79" spans="1:11" ht="16.149999999999999">
      <c r="A79" s="80"/>
      <c r="B79" s="80"/>
      <c r="C79" s="81"/>
      <c r="D79" s="82" t="str">
        <f>IF(C79="","",VLOOKUP(C79,'訂購單 物流(5000以上)'!$A$1001:$B$1899,2,FALSE))</f>
        <v/>
      </c>
      <c r="E79" s="83"/>
      <c r="F79" s="84"/>
      <c r="G79" s="85"/>
      <c r="H79" s="86"/>
      <c r="I79" s="87" t="str">
        <f>IF(D79="","",VLOOKUP(D79,'訂購單 物流(5000以上)'!$A$2001:$B$2990,2,FALSE))</f>
        <v/>
      </c>
      <c r="J79" s="88" t="str">
        <f t="shared" si="2"/>
        <v/>
      </c>
      <c r="K79" s="89"/>
    </row>
    <row r="80" spans="1:11" ht="16.149999999999999">
      <c r="A80" s="80"/>
      <c r="B80" s="80"/>
      <c r="C80" s="81"/>
      <c r="D80" s="82" t="str">
        <f>IF(C80="","",VLOOKUP(C80,'訂購單 物流(5000以上)'!$A$1001:$B$1899,2,FALSE))</f>
        <v/>
      </c>
      <c r="E80" s="83"/>
      <c r="F80" s="84"/>
      <c r="G80" s="85"/>
      <c r="H80" s="86"/>
      <c r="I80" s="87" t="str">
        <f>IF(D80="","",VLOOKUP(D80,'訂購單 物流(5000以上)'!$A$2001:$B$2990,2,FALSE))</f>
        <v/>
      </c>
      <c r="J80" s="88" t="str">
        <f t="shared" si="2"/>
        <v/>
      </c>
      <c r="K80" s="89"/>
    </row>
    <row r="81" spans="1:11" ht="16.149999999999999">
      <c r="A81" s="80"/>
      <c r="B81" s="80"/>
      <c r="C81" s="81"/>
      <c r="D81" s="82" t="str">
        <f>IF(C81="","",VLOOKUP(C81,'訂購單 物流(5000以上)'!$A$1001:$B$1899,2,FALSE))</f>
        <v/>
      </c>
      <c r="E81" s="83"/>
      <c r="F81" s="84"/>
      <c r="G81" s="85"/>
      <c r="H81" s="86"/>
      <c r="I81" s="87" t="str">
        <f>IF(D81="","",VLOOKUP(D81,'訂購單 物流(5000以上)'!$A$2001:$B$2990,2,FALSE))</f>
        <v/>
      </c>
      <c r="J81" s="88" t="str">
        <f t="shared" si="2"/>
        <v/>
      </c>
      <c r="K81" s="89"/>
    </row>
    <row r="82" spans="1:11" ht="16.149999999999999">
      <c r="A82" s="80"/>
      <c r="B82" s="80"/>
      <c r="C82" s="81"/>
      <c r="D82" s="82" t="str">
        <f>IF(C82="","",VLOOKUP(C82,'訂購單 物流(5000以上)'!$A$1001:$B$1899,2,FALSE))</f>
        <v/>
      </c>
      <c r="E82" s="83"/>
      <c r="F82" s="84"/>
      <c r="G82" s="85"/>
      <c r="H82" s="86"/>
      <c r="I82" s="87" t="str">
        <f>IF(D82="","",VLOOKUP(D82,'訂購單 物流(5000以上)'!$A$2001:$B$2990,2,FALSE))</f>
        <v/>
      </c>
      <c r="J82" s="88" t="str">
        <f t="shared" si="2"/>
        <v/>
      </c>
      <c r="K82" s="89"/>
    </row>
    <row r="83" spans="1:11" ht="16.149999999999999">
      <c r="A83" s="80"/>
      <c r="B83" s="80"/>
      <c r="C83" s="81"/>
      <c r="D83" s="82" t="str">
        <f>IF(C83="","",VLOOKUP(C83,'訂購單 物流(5000以上)'!$A$1001:$B$1899,2,FALSE))</f>
        <v/>
      </c>
      <c r="E83" s="83"/>
      <c r="F83" s="84"/>
      <c r="G83" s="85"/>
      <c r="H83" s="86"/>
      <c r="I83" s="87" t="str">
        <f>IF(D83="","",VLOOKUP(D83,'訂購單 物流(5000以上)'!$A$2001:$B$2990,2,FALSE))</f>
        <v/>
      </c>
      <c r="J83" s="88" t="str">
        <f t="shared" si="2"/>
        <v/>
      </c>
      <c r="K83" s="89"/>
    </row>
    <row r="84" spans="1:11" ht="16.149999999999999">
      <c r="A84" s="80"/>
      <c r="B84" s="80"/>
      <c r="C84" s="81"/>
      <c r="D84" s="82" t="str">
        <f>IF(C84="","",VLOOKUP(C84,'訂購單 物流(5000以上)'!$A$1001:$B$1899,2,FALSE))</f>
        <v/>
      </c>
      <c r="E84" s="83"/>
      <c r="F84" s="84"/>
      <c r="G84" s="85"/>
      <c r="H84" s="86"/>
      <c r="I84" s="87" t="str">
        <f>IF(D84="","",VLOOKUP(D84,'訂購單 物流(5000以上)'!$A$2001:$B$2990,2,FALSE))</f>
        <v/>
      </c>
      <c r="J84" s="88" t="str">
        <f t="shared" si="2"/>
        <v/>
      </c>
      <c r="K84" s="89"/>
    </row>
    <row r="85" spans="1:11" ht="16.149999999999999">
      <c r="A85" s="80"/>
      <c r="B85" s="80"/>
      <c r="C85" s="81"/>
      <c r="D85" s="82" t="str">
        <f>IF(C85="","",VLOOKUP(C85,'訂購單 物流(5000以上)'!$A$1001:$B$1899,2,FALSE))</f>
        <v/>
      </c>
      <c r="E85" s="83"/>
      <c r="F85" s="84"/>
      <c r="G85" s="85"/>
      <c r="H85" s="86"/>
      <c r="I85" s="87" t="str">
        <f>IF(D85="","",VLOOKUP(D85,'訂購單 物流(5000以上)'!$A$2001:$B$2990,2,FALSE))</f>
        <v/>
      </c>
      <c r="J85" s="88" t="str">
        <f t="shared" si="2"/>
        <v/>
      </c>
      <c r="K85" s="89"/>
    </row>
    <row r="86" spans="1:11" ht="16.149999999999999">
      <c r="A86" s="80"/>
      <c r="B86" s="80"/>
      <c r="C86" s="81"/>
      <c r="D86" s="82" t="str">
        <f>IF(C86="","",VLOOKUP(C86,'訂購單 物流(5000以上)'!$A$1001:$B$1899,2,FALSE))</f>
        <v/>
      </c>
      <c r="E86" s="83"/>
      <c r="F86" s="84"/>
      <c r="G86" s="85"/>
      <c r="H86" s="86"/>
      <c r="I86" s="87" t="str">
        <f>IF(D86="","",VLOOKUP(D86,'訂購單 物流(5000以上)'!$A$2001:$B$2990,2,FALSE))</f>
        <v/>
      </c>
      <c r="J86" s="88" t="str">
        <f t="shared" si="2"/>
        <v/>
      </c>
      <c r="K86" s="89"/>
    </row>
    <row r="87" spans="1:11" ht="16.149999999999999">
      <c r="A87" s="80"/>
      <c r="B87" s="80"/>
      <c r="C87" s="81"/>
      <c r="D87" s="82" t="str">
        <f>IF(C87="","",VLOOKUP(C87,'訂購單 物流(5000以上)'!$A$1001:$B$1899,2,FALSE))</f>
        <v/>
      </c>
      <c r="E87" s="83"/>
      <c r="F87" s="84"/>
      <c r="G87" s="85"/>
      <c r="H87" s="86"/>
      <c r="I87" s="87" t="str">
        <f>IF(D87="","",VLOOKUP(D87,'訂購單 物流(5000以上)'!$A$2001:$B$2990,2,FALSE))</f>
        <v/>
      </c>
      <c r="J87" s="88" t="str">
        <f t="shared" si="2"/>
        <v/>
      </c>
      <c r="K87" s="89"/>
    </row>
    <row r="88" spans="1:11" ht="16.149999999999999">
      <c r="A88" s="80"/>
      <c r="B88" s="80"/>
      <c r="C88" s="81"/>
      <c r="D88" s="82" t="str">
        <f>IF(C88="","",VLOOKUP(C88,'訂購單 物流(5000以上)'!$A$1001:$B$1899,2,FALSE))</f>
        <v/>
      </c>
      <c r="E88" s="83"/>
      <c r="F88" s="84"/>
      <c r="G88" s="85"/>
      <c r="H88" s="86"/>
      <c r="I88" s="87" t="str">
        <f>IF(D88="","",VLOOKUP(D88,'訂購單 物流(5000以上)'!$A$2001:$B$2990,2,FALSE))</f>
        <v/>
      </c>
      <c r="J88" s="88" t="str">
        <f t="shared" si="2"/>
        <v/>
      </c>
      <c r="K88" s="89"/>
    </row>
    <row r="89" spans="1:11" ht="16.149999999999999">
      <c r="A89" s="80"/>
      <c r="B89" s="80"/>
      <c r="C89" s="81"/>
      <c r="D89" s="82" t="str">
        <f>IF(C89="","",VLOOKUP(C89,'訂購單 物流(5000以上)'!$A$1001:$B$1899,2,FALSE))</f>
        <v/>
      </c>
      <c r="E89" s="83"/>
      <c r="F89" s="84"/>
      <c r="G89" s="85"/>
      <c r="H89" s="86"/>
      <c r="I89" s="87" t="str">
        <f>IF(D89="","",VLOOKUP(D89,'訂購單 物流(5000以上)'!$A$2001:$B$2990,2,FALSE))</f>
        <v/>
      </c>
      <c r="J89" s="88" t="str">
        <f t="shared" si="2"/>
        <v/>
      </c>
      <c r="K89" s="89"/>
    </row>
    <row r="90" spans="1:11" ht="16.149999999999999">
      <c r="A90" s="80"/>
      <c r="B90" s="80"/>
      <c r="C90" s="81"/>
      <c r="D90" s="82" t="str">
        <f>IF(C90="","",VLOOKUP(C90,'訂購單 物流(5000以上)'!$A$1001:$B$1899,2,FALSE))</f>
        <v/>
      </c>
      <c r="E90" s="83"/>
      <c r="F90" s="84"/>
      <c r="G90" s="85"/>
      <c r="H90" s="86"/>
      <c r="I90" s="87" t="str">
        <f>IF(D90="","",VLOOKUP(D90,'訂購單 物流(5000以上)'!$A$2001:$B$2990,2,FALSE))</f>
        <v/>
      </c>
      <c r="J90" s="88" t="str">
        <f t="shared" si="2"/>
        <v/>
      </c>
      <c r="K90" s="89"/>
    </row>
    <row r="91" spans="1:11" ht="16.149999999999999">
      <c r="A91" s="80"/>
      <c r="B91" s="80"/>
      <c r="C91" s="81"/>
      <c r="D91" s="82" t="str">
        <f>IF(C91="","",VLOOKUP(C91,'訂購單 物流(5000以上)'!$A$1001:$B$1899,2,FALSE))</f>
        <v/>
      </c>
      <c r="E91" s="83"/>
      <c r="F91" s="84"/>
      <c r="G91" s="85"/>
      <c r="H91" s="86"/>
      <c r="I91" s="87" t="str">
        <f>IF(D91="","",VLOOKUP(D91,'訂購單 物流(5000以上)'!$A$2001:$B$2990,2,FALSE))</f>
        <v/>
      </c>
      <c r="J91" s="88" t="str">
        <f t="shared" si="2"/>
        <v/>
      </c>
      <c r="K91" s="89"/>
    </row>
    <row r="92" spans="1:11" ht="16.149999999999999">
      <c r="A92" s="80"/>
      <c r="B92" s="80"/>
      <c r="C92" s="81"/>
      <c r="D92" s="82" t="str">
        <f>IF(C92="","",VLOOKUP(C92,'訂購單 物流(5000以上)'!$A$1001:$B$1899,2,FALSE))</f>
        <v/>
      </c>
      <c r="E92" s="83"/>
      <c r="F92" s="84"/>
      <c r="G92" s="85"/>
      <c r="H92" s="86"/>
      <c r="I92" s="87" t="str">
        <f>IF(D92="","",VLOOKUP(D92,'訂購單 物流(5000以上)'!$A$2001:$B$2990,2,FALSE))</f>
        <v/>
      </c>
      <c r="J92" s="88" t="str">
        <f t="shared" si="2"/>
        <v/>
      </c>
      <c r="K92" s="89"/>
    </row>
    <row r="93" spans="1:11" ht="16.149999999999999">
      <c r="A93" s="80"/>
      <c r="B93" s="80"/>
      <c r="C93" s="81"/>
      <c r="D93" s="82" t="str">
        <f>IF(C93="","",VLOOKUP(C93,'訂購單 物流(5000以上)'!$A$1001:$B$1899,2,FALSE))</f>
        <v/>
      </c>
      <c r="E93" s="83"/>
      <c r="F93" s="84"/>
      <c r="G93" s="85"/>
      <c r="H93" s="86"/>
      <c r="I93" s="87" t="str">
        <f>IF(D93="","",VLOOKUP(D93,'訂購單 物流(5000以上)'!$A$2001:$B$2990,2,FALSE))</f>
        <v/>
      </c>
      <c r="J93" s="88" t="str">
        <f t="shared" si="2"/>
        <v/>
      </c>
      <c r="K93" s="89"/>
    </row>
    <row r="94" spans="1:11" ht="16.149999999999999">
      <c r="A94" s="80"/>
      <c r="B94" s="80"/>
      <c r="C94" s="81"/>
      <c r="D94" s="82" t="str">
        <f>IF(C94="","",VLOOKUP(C94,'訂購單 物流(5000以上)'!$A$1001:$B$1899,2,FALSE))</f>
        <v/>
      </c>
      <c r="E94" s="83"/>
      <c r="F94" s="84"/>
      <c r="G94" s="85"/>
      <c r="H94" s="86"/>
      <c r="I94" s="87" t="str">
        <f>IF(D94="","",VLOOKUP(D94,'訂購單 物流(5000以上)'!$A$2001:$B$2990,2,FALSE))</f>
        <v/>
      </c>
      <c r="J94" s="88" t="str">
        <f t="shared" si="2"/>
        <v/>
      </c>
      <c r="K94" s="89"/>
    </row>
    <row r="95" spans="1:11" ht="16.149999999999999">
      <c r="A95" s="80"/>
      <c r="B95" s="80"/>
      <c r="C95" s="81"/>
      <c r="D95" s="82" t="str">
        <f>IF(C95="","",VLOOKUP(C95,'訂購單 物流(5000以上)'!$A$1001:$B$1899,2,FALSE))</f>
        <v/>
      </c>
      <c r="E95" s="83"/>
      <c r="F95" s="84"/>
      <c r="G95" s="85"/>
      <c r="H95" s="86"/>
      <c r="I95" s="87" t="str">
        <f>IF(D95="","",VLOOKUP(D95,'訂購單 物流(5000以上)'!$A$2001:$B$2990,2,FALSE))</f>
        <v/>
      </c>
      <c r="J95" s="88" t="str">
        <f t="shared" si="2"/>
        <v/>
      </c>
      <c r="K95" s="89"/>
    </row>
    <row r="96" spans="1:11" ht="16.149999999999999">
      <c r="A96" s="80"/>
      <c r="B96" s="80"/>
      <c r="C96" s="81"/>
      <c r="D96" s="82" t="str">
        <f>IF(C96="","",VLOOKUP(C96,'訂購單 物流(5000以上)'!$A$1001:$B$1899,2,FALSE))</f>
        <v/>
      </c>
      <c r="E96" s="83"/>
      <c r="F96" s="84"/>
      <c r="G96" s="85"/>
      <c r="H96" s="86"/>
      <c r="I96" s="87" t="str">
        <f>IF(D96="","",VLOOKUP(D96,'訂購單 物流(5000以上)'!$A$2001:$B$2990,2,FALSE))</f>
        <v/>
      </c>
      <c r="J96" s="88" t="str">
        <f t="shared" si="2"/>
        <v/>
      </c>
      <c r="K96" s="89"/>
    </row>
    <row r="97" spans="1:11" ht="16.149999999999999">
      <c r="A97" s="80"/>
      <c r="B97" s="80"/>
      <c r="C97" s="81"/>
      <c r="D97" s="82" t="str">
        <f>IF(C97="","",VLOOKUP(C97,'訂購單 物流(5000以上)'!$A$1001:$B$1899,2,FALSE))</f>
        <v/>
      </c>
      <c r="E97" s="83"/>
      <c r="F97" s="84"/>
      <c r="G97" s="85"/>
      <c r="H97" s="86"/>
      <c r="I97" s="87" t="str">
        <f>IF(D97="","",VLOOKUP(D97,'訂購單 物流(5000以上)'!$A$2001:$B$2990,2,FALSE))</f>
        <v/>
      </c>
      <c r="J97" s="88" t="str">
        <f t="shared" si="2"/>
        <v/>
      </c>
      <c r="K97" s="89"/>
    </row>
    <row r="98" spans="1:11" ht="16.149999999999999">
      <c r="A98" s="80"/>
      <c r="B98" s="80"/>
      <c r="C98" s="81"/>
      <c r="D98" s="82" t="str">
        <f>IF(C98="","",VLOOKUP(C98,'訂購單 物流(5000以上)'!$A$1001:$B$1899,2,FALSE))</f>
        <v/>
      </c>
      <c r="E98" s="83"/>
      <c r="F98" s="84"/>
      <c r="G98" s="85"/>
      <c r="H98" s="86"/>
      <c r="I98" s="87" t="str">
        <f>IF(D98="","",VLOOKUP(D98,'訂購單 物流(5000以上)'!$A$2001:$B$2990,2,FALSE))</f>
        <v/>
      </c>
      <c r="J98" s="88" t="str">
        <f t="shared" si="2"/>
        <v/>
      </c>
      <c r="K98" s="89"/>
    </row>
    <row r="99" spans="1:11" ht="16.149999999999999">
      <c r="A99" s="80"/>
      <c r="B99" s="80"/>
      <c r="C99" s="81"/>
      <c r="D99" s="82" t="str">
        <f>IF(C99="","",VLOOKUP(C99,'訂購單 物流(5000以上)'!$A$1001:$B$1899,2,FALSE))</f>
        <v/>
      </c>
      <c r="E99" s="83"/>
      <c r="F99" s="84"/>
      <c r="G99" s="85"/>
      <c r="H99" s="86"/>
      <c r="I99" s="87" t="str">
        <f>IF(D99="","",VLOOKUP(D99,'訂購單 物流(5000以上)'!$A$2001:$B$2990,2,FALSE))</f>
        <v/>
      </c>
      <c r="J99" s="88" t="str">
        <f t="shared" si="2"/>
        <v/>
      </c>
      <c r="K99" s="89"/>
    </row>
    <row r="100" spans="1:11" ht="16.149999999999999">
      <c r="A100" s="80"/>
      <c r="B100" s="80"/>
      <c r="C100" s="81"/>
      <c r="D100" s="82" t="str">
        <f>IF(C100="","",VLOOKUP(C100,'訂購單 物流(5000以上)'!$A$1001:$B$1899,2,FALSE))</f>
        <v/>
      </c>
      <c r="E100" s="83"/>
      <c r="F100" s="84"/>
      <c r="G100" s="85"/>
      <c r="H100" s="86"/>
      <c r="I100" s="87" t="str">
        <f>IF(D100="","",VLOOKUP(D100,'訂購單 物流(5000以上)'!$A$2001:$B$2990,2,FALSE))</f>
        <v/>
      </c>
      <c r="J100" s="88" t="str">
        <f t="shared" si="2"/>
        <v/>
      </c>
      <c r="K100" s="89"/>
    </row>
    <row r="101" spans="1:11" ht="16.149999999999999">
      <c r="A101" s="80"/>
      <c r="B101" s="80"/>
      <c r="C101" s="81"/>
      <c r="D101" s="82" t="str">
        <f>IF(C101="","",VLOOKUP(C101,'訂購單 物流(5000以上)'!$A$1001:$B$1899,2,FALSE))</f>
        <v/>
      </c>
      <c r="E101" s="83"/>
      <c r="F101" s="84"/>
      <c r="G101" s="85"/>
      <c r="H101" s="86"/>
      <c r="I101" s="87" t="str">
        <f>IF(D101="","",VLOOKUP(D101,'訂購單 物流(5000以上)'!$A$2001:$B$2990,2,FALSE))</f>
        <v/>
      </c>
      <c r="J101" s="88" t="str">
        <f t="shared" si="2"/>
        <v/>
      </c>
      <c r="K101" s="89"/>
    </row>
    <row r="102" spans="1:11" ht="16.149999999999999">
      <c r="A102" s="80"/>
      <c r="B102" s="80"/>
      <c r="C102" s="81"/>
      <c r="D102" s="82" t="str">
        <f>IF(C102="","",VLOOKUP(C102,'訂購單 物流(5000以上)'!$A$1001:$B$1899,2,FALSE))</f>
        <v/>
      </c>
      <c r="E102" s="83"/>
      <c r="F102" s="84"/>
      <c r="G102" s="85"/>
      <c r="H102" s="86"/>
      <c r="I102" s="87" t="str">
        <f>IF(D102="","",VLOOKUP(D102,'訂購單 物流(5000以上)'!$A$2001:$B$2990,2,FALSE))</f>
        <v/>
      </c>
      <c r="J102" s="88" t="str">
        <f t="shared" si="2"/>
        <v/>
      </c>
      <c r="K102" s="89"/>
    </row>
    <row r="103" spans="1:11" ht="16.149999999999999">
      <c r="A103" s="80"/>
      <c r="B103" s="80"/>
      <c r="C103" s="81"/>
      <c r="D103" s="82" t="str">
        <f>IF(C103="","",VLOOKUP(C103,'訂購單 物流(5000以上)'!$A$1001:$B$1899,2,FALSE))</f>
        <v/>
      </c>
      <c r="E103" s="83"/>
      <c r="F103" s="84"/>
      <c r="G103" s="85"/>
      <c r="H103" s="86"/>
      <c r="I103" s="87" t="str">
        <f>IF(D103="","",VLOOKUP(D103,'訂購單 物流(5000以上)'!$A$2001:$B$2990,2,FALSE))</f>
        <v/>
      </c>
      <c r="J103" s="88" t="str">
        <f t="shared" si="2"/>
        <v/>
      </c>
      <c r="K103" s="89"/>
    </row>
    <row r="104" spans="1:11" ht="16.149999999999999">
      <c r="A104" s="80"/>
      <c r="B104" s="80"/>
      <c r="C104" s="81"/>
      <c r="D104" s="82" t="str">
        <f>IF(C104="","",VLOOKUP(C104,'訂購單 物流(5000以上)'!$A$1001:$B$1899,2,FALSE))</f>
        <v/>
      </c>
      <c r="E104" s="83"/>
      <c r="F104" s="84"/>
      <c r="G104" s="85"/>
      <c r="H104" s="86"/>
      <c r="I104" s="87" t="str">
        <f>IF(D104="","",VLOOKUP(D104,'訂購單 物流(5000以上)'!$A$2001:$B$2990,2,FALSE))</f>
        <v/>
      </c>
      <c r="J104" s="88" t="str">
        <f t="shared" si="2"/>
        <v/>
      </c>
      <c r="K104" s="89"/>
    </row>
    <row r="105" spans="1:11" ht="16.149999999999999">
      <c r="A105" s="80"/>
      <c r="B105" s="80"/>
      <c r="C105" s="81"/>
      <c r="D105" s="82" t="str">
        <f>IF(C105="","",VLOOKUP(C105,'訂購單 物流(5000以上)'!$A$1001:$B$1899,2,FALSE))</f>
        <v/>
      </c>
      <c r="E105" s="83"/>
      <c r="F105" s="84"/>
      <c r="G105" s="85"/>
      <c r="H105" s="86"/>
      <c r="I105" s="87" t="str">
        <f>IF(D105="","",VLOOKUP(D105,'訂購單 物流(5000以上)'!$A$2001:$B$2990,2,FALSE))</f>
        <v/>
      </c>
      <c r="J105" s="88" t="str">
        <f t="shared" si="2"/>
        <v/>
      </c>
      <c r="K105" s="89"/>
    </row>
    <row r="106" spans="1:11" ht="16.149999999999999">
      <c r="A106" s="80"/>
      <c r="B106" s="80"/>
      <c r="C106" s="81"/>
      <c r="D106" s="82" t="str">
        <f>IF(C106="","",VLOOKUP(C106,'訂購單 物流(5000以上)'!$A$1001:$B$1899,2,FALSE))</f>
        <v/>
      </c>
      <c r="E106" s="83"/>
      <c r="F106" s="84"/>
      <c r="G106" s="85"/>
      <c r="H106" s="86"/>
      <c r="I106" s="87" t="str">
        <f>IF(D106="","",VLOOKUP(D106,'訂購單 物流(5000以上)'!$A$2001:$B$2990,2,FALSE))</f>
        <v/>
      </c>
      <c r="J106" s="88" t="str">
        <f t="shared" si="2"/>
        <v/>
      </c>
      <c r="K106" s="89"/>
    </row>
    <row r="107" spans="1:11" ht="16.149999999999999">
      <c r="A107" s="80"/>
      <c r="B107" s="80"/>
      <c r="C107" s="81"/>
      <c r="D107" s="82" t="str">
        <f>IF(C107="","",VLOOKUP(C107,'訂購單 物流(5000以上)'!$A$1001:$B$1899,2,FALSE))</f>
        <v/>
      </c>
      <c r="E107" s="83"/>
      <c r="F107" s="84"/>
      <c r="G107" s="85"/>
      <c r="H107" s="86"/>
      <c r="I107" s="87" t="str">
        <f>IF(D107="","",VLOOKUP(D107,'訂購單 物流(5000以上)'!$A$2001:$B$2990,2,FALSE))</f>
        <v/>
      </c>
      <c r="J107" s="88" t="str">
        <f t="shared" si="2"/>
        <v/>
      </c>
      <c r="K107" s="89"/>
    </row>
    <row r="108" spans="1:11" ht="16.149999999999999">
      <c r="A108" s="80"/>
      <c r="B108" s="80"/>
      <c r="C108" s="81"/>
      <c r="D108" s="82" t="str">
        <f>IF(C108="","",VLOOKUP(C108,'訂購單 物流(5000以上)'!$A$1001:$B$1899,2,FALSE))</f>
        <v/>
      </c>
      <c r="E108" s="83"/>
      <c r="F108" s="84"/>
      <c r="G108" s="85"/>
      <c r="H108" s="86"/>
      <c r="I108" s="87" t="str">
        <f>IF(D108="","",VLOOKUP(D108,'訂購單 物流(5000以上)'!$A$2001:$B$2990,2,FALSE))</f>
        <v/>
      </c>
      <c r="J108" s="88" t="str">
        <f t="shared" si="2"/>
        <v/>
      </c>
      <c r="K108" s="89"/>
    </row>
    <row r="109" spans="1:11" ht="16.149999999999999">
      <c r="A109" s="80"/>
      <c r="B109" s="80"/>
      <c r="C109" s="81"/>
      <c r="D109" s="82" t="str">
        <f>IF(C109="","",VLOOKUP(C109,'訂購單 物流(5000以上)'!$A$1001:$B$1899,2,FALSE))</f>
        <v/>
      </c>
      <c r="E109" s="83"/>
      <c r="F109" s="84"/>
      <c r="G109" s="85"/>
      <c r="H109" s="86"/>
      <c r="I109" s="87" t="str">
        <f>IF(D109="","",VLOOKUP(D109,'訂購單 物流(5000以上)'!$A$2001:$B$2990,2,FALSE))</f>
        <v/>
      </c>
      <c r="J109" s="88" t="str">
        <f t="shared" si="2"/>
        <v/>
      </c>
      <c r="K109" s="89"/>
    </row>
    <row r="110" spans="1:11" ht="16.149999999999999">
      <c r="A110" s="80"/>
      <c r="B110" s="80"/>
      <c r="C110" s="81"/>
      <c r="D110" s="82" t="str">
        <f>IF(C110="","",VLOOKUP(C110,'訂購單 物流(5000以上)'!$A$1001:$B$1899,2,FALSE))</f>
        <v/>
      </c>
      <c r="E110" s="83"/>
      <c r="F110" s="84"/>
      <c r="G110" s="85"/>
      <c r="H110" s="86"/>
      <c r="I110" s="87" t="str">
        <f>IF(D110="","",VLOOKUP(D110,'訂購單 物流(5000以上)'!$A$2001:$B$2990,2,FALSE))</f>
        <v/>
      </c>
      <c r="J110" s="88" t="str">
        <f t="shared" si="2"/>
        <v/>
      </c>
      <c r="K110" s="89"/>
    </row>
    <row r="111" spans="1:11" ht="16.149999999999999">
      <c r="A111" s="80"/>
      <c r="B111" s="80"/>
      <c r="C111" s="81"/>
      <c r="D111" s="82" t="str">
        <f>IF(C111="","",VLOOKUP(C111,'訂購單 物流(5000以上)'!$A$1001:$B$1899,2,FALSE))</f>
        <v/>
      </c>
      <c r="E111" s="83"/>
      <c r="F111" s="84"/>
      <c r="G111" s="85"/>
      <c r="H111" s="86"/>
      <c r="I111" s="87" t="str">
        <f>IF(D111="","",VLOOKUP(D111,'訂購單 物流(5000以上)'!$A$2001:$B$2990,2,FALSE))</f>
        <v/>
      </c>
      <c r="J111" s="88" t="str">
        <f t="shared" si="2"/>
        <v/>
      </c>
      <c r="K111" s="89"/>
    </row>
    <row r="112" spans="1:11" ht="16.149999999999999">
      <c r="A112" s="80"/>
      <c r="B112" s="80"/>
      <c r="C112" s="81"/>
      <c r="D112" s="82" t="str">
        <f>IF(C112="","",VLOOKUP(C112,'訂購單 物流(5000以上)'!$A$1001:$B$1899,2,FALSE))</f>
        <v/>
      </c>
      <c r="E112" s="83"/>
      <c r="F112" s="84"/>
      <c r="G112" s="85"/>
      <c r="H112" s="86"/>
      <c r="I112" s="87" t="str">
        <f>IF(D112="","",VLOOKUP(D112,'訂購單 物流(5000以上)'!$A$2001:$B$2990,2,FALSE))</f>
        <v/>
      </c>
      <c r="J112" s="88" t="str">
        <f t="shared" si="2"/>
        <v/>
      </c>
      <c r="K112" s="89"/>
    </row>
    <row r="113" spans="1:11" ht="16.149999999999999">
      <c r="A113" s="80"/>
      <c r="B113" s="80"/>
      <c r="C113" s="81"/>
      <c r="D113" s="82" t="str">
        <f>IF(C113="","",VLOOKUP(C113,'訂購單 物流(5000以上)'!$A$1001:$B$1899,2,FALSE))</f>
        <v/>
      </c>
      <c r="E113" s="83"/>
      <c r="F113" s="84"/>
      <c r="G113" s="85"/>
      <c r="H113" s="86"/>
      <c r="I113" s="87" t="str">
        <f>IF(D113="","",VLOOKUP(D113,'訂購單 物流(5000以上)'!$A$2001:$B$2990,2,FALSE))</f>
        <v/>
      </c>
      <c r="J113" s="88" t="str">
        <f t="shared" si="2"/>
        <v/>
      </c>
      <c r="K113" s="89"/>
    </row>
    <row r="114" spans="1:11" ht="16.149999999999999">
      <c r="A114" s="80"/>
      <c r="B114" s="80"/>
      <c r="C114" s="81"/>
      <c r="D114" s="82" t="str">
        <f>IF(C114="","",VLOOKUP(C114,'訂購單 物流(5000以上)'!$A$1001:$B$1899,2,FALSE))</f>
        <v/>
      </c>
      <c r="E114" s="83"/>
      <c r="F114" s="84"/>
      <c r="G114" s="85"/>
      <c r="H114" s="86"/>
      <c r="I114" s="87" t="str">
        <f>IF(D114="","",VLOOKUP(D114,'訂購單 物流(5000以上)'!$A$2001:$B$2990,2,FALSE))</f>
        <v/>
      </c>
      <c r="J114" s="88" t="str">
        <f t="shared" si="2"/>
        <v/>
      </c>
      <c r="K114" s="89"/>
    </row>
    <row r="115" spans="1:11" ht="16.149999999999999">
      <c r="A115" s="80"/>
      <c r="B115" s="80"/>
      <c r="C115" s="81"/>
      <c r="D115" s="82" t="str">
        <f>IF(C115="","",VLOOKUP(C115,'訂購單 物流(5000以上)'!$A$1001:$B$1899,2,FALSE))</f>
        <v/>
      </c>
      <c r="E115" s="83"/>
      <c r="F115" s="84"/>
      <c r="G115" s="85"/>
      <c r="H115" s="86"/>
      <c r="I115" s="87" t="str">
        <f>IF(D115="","",VLOOKUP(D115,'訂購單 物流(5000以上)'!$A$2001:$B$2990,2,FALSE))</f>
        <v/>
      </c>
      <c r="J115" s="88" t="str">
        <f t="shared" si="2"/>
        <v/>
      </c>
      <c r="K115" s="89"/>
    </row>
    <row r="116" spans="1:11" ht="16.149999999999999">
      <c r="A116" s="80"/>
      <c r="B116" s="80"/>
      <c r="C116" s="81"/>
      <c r="D116" s="82" t="str">
        <f>IF(C116="","",VLOOKUP(C116,'訂購單 物流(5000以上)'!$A$1001:$B$1899,2,FALSE))</f>
        <v/>
      </c>
      <c r="E116" s="83"/>
      <c r="F116" s="84"/>
      <c r="G116" s="85"/>
      <c r="H116" s="86"/>
      <c r="I116" s="87" t="str">
        <f>IF(D116="","",VLOOKUP(D116,'訂購單 物流(5000以上)'!$A$2001:$B$2990,2,FALSE))</f>
        <v/>
      </c>
      <c r="J116" s="88" t="str">
        <f t="shared" si="2"/>
        <v/>
      </c>
      <c r="K116" s="89"/>
    </row>
    <row r="117" spans="1:11" ht="16.149999999999999">
      <c r="A117" s="80"/>
      <c r="B117" s="80"/>
      <c r="C117" s="81"/>
      <c r="D117" s="82" t="str">
        <f>IF(C117="","",VLOOKUP(C117,'訂購單 物流(5000以上)'!$A$1001:$B$1899,2,FALSE))</f>
        <v/>
      </c>
      <c r="E117" s="83"/>
      <c r="F117" s="84"/>
      <c r="G117" s="85"/>
      <c r="H117" s="86"/>
      <c r="I117" s="87" t="str">
        <f>IF(D117="","",VLOOKUP(D117,'訂購單 物流(5000以上)'!$A$2001:$B$2990,2,FALSE))</f>
        <v/>
      </c>
      <c r="J117" s="88" t="str">
        <f t="shared" si="2"/>
        <v/>
      </c>
      <c r="K117" s="89"/>
    </row>
    <row r="118" spans="1:11" ht="16.149999999999999">
      <c r="A118" s="80"/>
      <c r="B118" s="80"/>
      <c r="C118" s="81"/>
      <c r="D118" s="82" t="str">
        <f>IF(C118="","",VLOOKUP(C118,'訂購單 物流(5000以上)'!$A$1001:$B$1899,2,FALSE))</f>
        <v/>
      </c>
      <c r="E118" s="83"/>
      <c r="F118" s="84"/>
      <c r="G118" s="85"/>
      <c r="H118" s="86"/>
      <c r="I118" s="87" t="str">
        <f>IF(D118="","",VLOOKUP(D118,'訂購單 物流(5000以上)'!$A$2001:$B$2990,2,FALSE))</f>
        <v/>
      </c>
      <c r="J118" s="88" t="str">
        <f t="shared" si="2"/>
        <v/>
      </c>
      <c r="K118" s="89"/>
    </row>
    <row r="119" spans="1:11" ht="16.149999999999999">
      <c r="A119" s="80"/>
      <c r="B119" s="80"/>
      <c r="C119" s="81"/>
      <c r="D119" s="82" t="str">
        <f>IF(C119="","",VLOOKUP(C119,'訂購單 物流(5000以上)'!$A$1001:$B$1899,2,FALSE))</f>
        <v/>
      </c>
      <c r="E119" s="83"/>
      <c r="F119" s="84"/>
      <c r="G119" s="85"/>
      <c r="H119" s="86"/>
      <c r="I119" s="87" t="str">
        <f>IF(D119="","",VLOOKUP(D119,'訂購單 物流(5000以上)'!$A$2001:$B$2990,2,FALSE))</f>
        <v/>
      </c>
      <c r="J119" s="88" t="str">
        <f t="shared" si="2"/>
        <v/>
      </c>
      <c r="K119" s="89"/>
    </row>
    <row r="120" spans="1:11" ht="16.149999999999999">
      <c r="A120" s="80"/>
      <c r="B120" s="80"/>
      <c r="C120" s="81"/>
      <c r="D120" s="82" t="str">
        <f>IF(C120="","",VLOOKUP(C120,'訂購單 物流(5000以上)'!$A$1001:$B$1899,2,FALSE))</f>
        <v/>
      </c>
      <c r="E120" s="83"/>
      <c r="F120" s="84"/>
      <c r="G120" s="85"/>
      <c r="H120" s="86"/>
      <c r="I120" s="87" t="str">
        <f>IF(D120="","",VLOOKUP(D120,'訂購單 物流(5000以上)'!$A$2001:$B$2990,2,FALSE))</f>
        <v/>
      </c>
      <c r="J120" s="88" t="str">
        <f t="shared" si="2"/>
        <v/>
      </c>
      <c r="K120" s="89"/>
    </row>
    <row r="121" spans="1:11" ht="16.149999999999999">
      <c r="A121" s="80"/>
      <c r="B121" s="80"/>
      <c r="C121" s="81"/>
      <c r="D121" s="82" t="str">
        <f>IF(C121="","",VLOOKUP(C121,'訂購單 物流(5000以上)'!$A$1001:$B$1899,2,FALSE))</f>
        <v/>
      </c>
      <c r="E121" s="83"/>
      <c r="F121" s="84"/>
      <c r="G121" s="85"/>
      <c r="H121" s="86"/>
      <c r="I121" s="87" t="str">
        <f>IF(D121="","",VLOOKUP(D121,'訂購單 物流(5000以上)'!$A$2001:$B$2990,2,FALSE))</f>
        <v/>
      </c>
      <c r="J121" s="88" t="str">
        <f t="shared" si="2"/>
        <v/>
      </c>
      <c r="K121" s="89"/>
    </row>
    <row r="122" spans="1:11" ht="16.149999999999999">
      <c r="A122" s="80"/>
      <c r="B122" s="80"/>
      <c r="C122" s="81"/>
      <c r="D122" s="82" t="str">
        <f>IF(C122="","",VLOOKUP(C122,'訂購單 物流(5000以上)'!$A$1001:$B$1899,2,FALSE))</f>
        <v/>
      </c>
      <c r="E122" s="83"/>
      <c r="F122" s="84"/>
      <c r="G122" s="85"/>
      <c r="H122" s="86"/>
      <c r="I122" s="87" t="str">
        <f>IF(D122="","",VLOOKUP(D122,'訂購單 物流(5000以上)'!$A$2001:$B$2990,2,FALSE))</f>
        <v/>
      </c>
      <c r="J122" s="88" t="str">
        <f t="shared" si="2"/>
        <v/>
      </c>
      <c r="K122" s="89"/>
    </row>
    <row r="123" spans="1:11" ht="16.149999999999999">
      <c r="A123" s="80"/>
      <c r="B123" s="80"/>
      <c r="C123" s="81"/>
      <c r="D123" s="82" t="str">
        <f>IF(C123="","",VLOOKUP(C123,'訂購單 物流(5000以上)'!$A$1001:$B$1899,2,FALSE))</f>
        <v/>
      </c>
      <c r="E123" s="83"/>
      <c r="F123" s="84"/>
      <c r="G123" s="85"/>
      <c r="H123" s="86"/>
      <c r="I123" s="87" t="str">
        <f>IF(D123="","",VLOOKUP(D123,'訂購單 物流(5000以上)'!$A$2001:$B$2990,2,FALSE))</f>
        <v/>
      </c>
      <c r="J123" s="88" t="str">
        <f t="shared" si="2"/>
        <v/>
      </c>
      <c r="K123" s="89"/>
    </row>
    <row r="124" spans="1:11" ht="16.149999999999999">
      <c r="A124" s="80"/>
      <c r="B124" s="80"/>
      <c r="C124" s="81"/>
      <c r="D124" s="82" t="str">
        <f>IF(C124="","",VLOOKUP(C124,'訂購單 物流(5000以上)'!$A$1001:$B$1899,2,FALSE))</f>
        <v/>
      </c>
      <c r="E124" s="83"/>
      <c r="F124" s="84"/>
      <c r="G124" s="85"/>
      <c r="H124" s="86"/>
      <c r="I124" s="87" t="str">
        <f>IF(D124="","",VLOOKUP(D124,'訂購單 物流(5000以上)'!$A$2001:$B$2990,2,FALSE))</f>
        <v/>
      </c>
      <c r="J124" s="88" t="str">
        <f t="shared" si="2"/>
        <v/>
      </c>
      <c r="K124" s="89"/>
    </row>
    <row r="125" spans="1:11" ht="16.149999999999999">
      <c r="A125" s="80"/>
      <c r="B125" s="80"/>
      <c r="C125" s="81"/>
      <c r="D125" s="82" t="str">
        <f>IF(C125="","",VLOOKUP(C125,'訂購單 物流(5000以上)'!$A$1001:$B$1899,2,FALSE))</f>
        <v/>
      </c>
      <c r="E125" s="83"/>
      <c r="F125" s="84"/>
      <c r="G125" s="85"/>
      <c r="H125" s="86"/>
      <c r="I125" s="87" t="str">
        <f>IF(D125="","",VLOOKUP(D125,'訂購單 物流(5000以上)'!$A$2001:$B$2990,2,FALSE))</f>
        <v/>
      </c>
      <c r="J125" s="88" t="str">
        <f t="shared" si="2"/>
        <v/>
      </c>
      <c r="K125" s="89"/>
    </row>
    <row r="126" spans="1:11" ht="16.149999999999999">
      <c r="A126" s="80"/>
      <c r="B126" s="80"/>
      <c r="C126" s="81"/>
      <c r="D126" s="82" t="str">
        <f>IF(C126="","",VLOOKUP(C126,'訂購單 物流(5000以上)'!$A$1001:$B$1899,2,FALSE))</f>
        <v/>
      </c>
      <c r="E126" s="83"/>
      <c r="F126" s="84"/>
      <c r="G126" s="85"/>
      <c r="H126" s="86"/>
      <c r="I126" s="87" t="str">
        <f>IF(D126="","",VLOOKUP(D126,'訂購單 物流(5000以上)'!$A$2001:$B$2990,2,FALSE))</f>
        <v/>
      </c>
      <c r="J126" s="88" t="str">
        <f t="shared" si="2"/>
        <v/>
      </c>
      <c r="K126" s="89"/>
    </row>
    <row r="127" spans="1:11" ht="16.149999999999999">
      <c r="A127" s="80"/>
      <c r="B127" s="80"/>
      <c r="C127" s="81"/>
      <c r="D127" s="82" t="str">
        <f>IF(C127="","",VLOOKUP(C127,'訂購單 物流(5000以上)'!$A$1001:$B$1899,2,FALSE))</f>
        <v/>
      </c>
      <c r="E127" s="83"/>
      <c r="F127" s="84"/>
      <c r="G127" s="85"/>
      <c r="H127" s="86"/>
      <c r="I127" s="87" t="str">
        <f>IF(D127="","",VLOOKUP(D127,'訂購單 物流(5000以上)'!$A$2001:$B$2990,2,FALSE))</f>
        <v/>
      </c>
      <c r="J127" s="88" t="str">
        <f t="shared" si="2"/>
        <v/>
      </c>
      <c r="K127" s="89"/>
    </row>
    <row r="128" spans="1:11" ht="16.149999999999999">
      <c r="A128" s="80"/>
      <c r="B128" s="80"/>
      <c r="C128" s="81"/>
      <c r="D128" s="82" t="str">
        <f>IF(C128="","",VLOOKUP(C128,'訂購單 物流(5000以上)'!$A$1001:$B$1899,2,FALSE))</f>
        <v/>
      </c>
      <c r="E128" s="83"/>
      <c r="F128" s="84"/>
      <c r="G128" s="85"/>
      <c r="H128" s="86"/>
      <c r="I128" s="87" t="str">
        <f>IF(D128="","",VLOOKUP(D128,'訂購單 物流(5000以上)'!$A$2001:$B$2990,2,FALSE))</f>
        <v/>
      </c>
      <c r="J128" s="88" t="str">
        <f t="shared" si="2"/>
        <v/>
      </c>
      <c r="K128" s="89"/>
    </row>
    <row r="129" spans="1:11" ht="16.149999999999999">
      <c r="A129" s="80"/>
      <c r="B129" s="80"/>
      <c r="C129" s="81"/>
      <c r="D129" s="82" t="str">
        <f>IF(C129="","",VLOOKUP(C129,'訂購單 物流(5000以上)'!$A$1001:$B$1899,2,FALSE))</f>
        <v/>
      </c>
      <c r="E129" s="83"/>
      <c r="F129" s="84"/>
      <c r="G129" s="85"/>
      <c r="H129" s="86"/>
      <c r="I129" s="87" t="str">
        <f>IF(D129="","",VLOOKUP(D129,'訂購單 物流(5000以上)'!$A$2001:$B$2990,2,FALSE))</f>
        <v/>
      </c>
      <c r="J129" s="88" t="str">
        <f t="shared" si="2"/>
        <v/>
      </c>
      <c r="K129" s="89"/>
    </row>
    <row r="130" spans="1:11" ht="16.149999999999999">
      <c r="A130" s="80"/>
      <c r="B130" s="80"/>
      <c r="C130" s="81"/>
      <c r="D130" s="82" t="str">
        <f>IF(C130="","",VLOOKUP(C130,'訂購單 物流(5000以上)'!$A$1001:$B$1899,2,FALSE))</f>
        <v/>
      </c>
      <c r="E130" s="83"/>
      <c r="F130" s="84"/>
      <c r="G130" s="85"/>
      <c r="H130" s="86"/>
      <c r="I130" s="87" t="str">
        <f>IF(D130="","",VLOOKUP(D130,'訂購單 物流(5000以上)'!$A$2001:$B$2990,2,FALSE))</f>
        <v/>
      </c>
      <c r="J130" s="88" t="str">
        <f t="shared" si="2"/>
        <v/>
      </c>
      <c r="K130" s="89"/>
    </row>
    <row r="131" spans="1:11" ht="16.149999999999999">
      <c r="A131" s="80"/>
      <c r="B131" s="80"/>
      <c r="C131" s="81"/>
      <c r="D131" s="82" t="str">
        <f>IF(C131="","",VLOOKUP(C131,'訂購單 物流(5000以上)'!$A$1001:$B$1899,2,FALSE))</f>
        <v/>
      </c>
      <c r="E131" s="83"/>
      <c r="F131" s="84"/>
      <c r="G131" s="85"/>
      <c r="H131" s="86"/>
      <c r="I131" s="87" t="str">
        <f>IF(D131="","",VLOOKUP(D131,'訂購單 物流(5000以上)'!$A$2001:$B$2990,2,FALSE))</f>
        <v/>
      </c>
      <c r="J131" s="88" t="str">
        <f t="shared" si="2"/>
        <v/>
      </c>
      <c r="K131" s="89"/>
    </row>
    <row r="132" spans="1:11" ht="16.149999999999999">
      <c r="A132" s="80"/>
      <c r="B132" s="80"/>
      <c r="C132" s="81"/>
      <c r="D132" s="82" t="str">
        <f>IF(C132="","",VLOOKUP(C132,'訂購單 物流(5000以上)'!$A$1001:$B$1899,2,FALSE))</f>
        <v/>
      </c>
      <c r="E132" s="83"/>
      <c r="F132" s="84"/>
      <c r="G132" s="85"/>
      <c r="H132" s="86"/>
      <c r="I132" s="87" t="str">
        <f>IF(D132="","",VLOOKUP(D132,'訂購單 物流(5000以上)'!$A$2001:$B$2990,2,FALSE))</f>
        <v/>
      </c>
      <c r="J132" s="88" t="str">
        <f t="shared" si="2"/>
        <v/>
      </c>
      <c r="K132" s="89"/>
    </row>
    <row r="133" spans="1:11" ht="16.149999999999999">
      <c r="A133" s="80"/>
      <c r="B133" s="80"/>
      <c r="C133" s="81"/>
      <c r="D133" s="82" t="str">
        <f>IF(C133="","",VLOOKUP(C133,'訂購單 物流(5000以上)'!$A$1001:$B$1899,2,FALSE))</f>
        <v/>
      </c>
      <c r="E133" s="83"/>
      <c r="F133" s="84"/>
      <c r="G133" s="85"/>
      <c r="H133" s="86"/>
      <c r="I133" s="87" t="str">
        <f>IF(D133="","",VLOOKUP(D133,'訂購單 物流(5000以上)'!$A$2001:$B$2990,2,FALSE))</f>
        <v/>
      </c>
      <c r="J133" s="88" t="str">
        <f t="shared" si="2"/>
        <v/>
      </c>
      <c r="K133" s="89"/>
    </row>
    <row r="134" spans="1:11" ht="16.149999999999999">
      <c r="A134" s="80"/>
      <c r="B134" s="80"/>
      <c r="C134" s="81"/>
      <c r="D134" s="82" t="str">
        <f>IF(C134="","",VLOOKUP(C134,'訂購單 物流(5000以上)'!$A$1001:$B$1899,2,FALSE))</f>
        <v/>
      </c>
      <c r="E134" s="83"/>
      <c r="F134" s="84"/>
      <c r="G134" s="85"/>
      <c r="H134" s="86"/>
      <c r="I134" s="87" t="str">
        <f>IF(D134="","",VLOOKUP(D134,'訂購單 物流(5000以上)'!$A$2001:$B$2990,2,FALSE))</f>
        <v/>
      </c>
      <c r="J134" s="88" t="str">
        <f t="shared" si="2"/>
        <v/>
      </c>
      <c r="K134" s="89"/>
    </row>
    <row r="135" spans="1:11" ht="16.149999999999999">
      <c r="A135" s="80"/>
      <c r="B135" s="80"/>
      <c r="C135" s="81"/>
      <c r="D135" s="82" t="str">
        <f>IF(C135="","",VLOOKUP(C135,'訂購單 物流(5000以上)'!$A$1001:$B$1899,2,FALSE))</f>
        <v/>
      </c>
      <c r="E135" s="83"/>
      <c r="F135" s="84"/>
      <c r="G135" s="85"/>
      <c r="H135" s="86"/>
      <c r="I135" s="87" t="str">
        <f>IF(D135="","",VLOOKUP(D135,'訂購單 物流(5000以上)'!$A$2001:$B$2990,2,FALSE))</f>
        <v/>
      </c>
      <c r="J135" s="88" t="str">
        <f t="shared" ref="J135:J179" si="3">IF(ISERROR(H135*I135),"",H135*I135)</f>
        <v/>
      </c>
      <c r="K135" s="89"/>
    </row>
    <row r="136" spans="1:11" ht="16.149999999999999">
      <c r="A136" s="80"/>
      <c r="B136" s="80"/>
      <c r="C136" s="81"/>
      <c r="D136" s="82" t="str">
        <f>IF(C136="","",VLOOKUP(C136,'訂購單 物流(5000以上)'!$A$1001:$B$1899,2,FALSE))</f>
        <v/>
      </c>
      <c r="E136" s="83"/>
      <c r="F136" s="84"/>
      <c r="G136" s="85"/>
      <c r="H136" s="86"/>
      <c r="I136" s="87" t="str">
        <f>IF(D136="","",VLOOKUP(D136,'訂購單 物流(5000以上)'!$A$2001:$B$2990,2,FALSE))</f>
        <v/>
      </c>
      <c r="J136" s="88" t="str">
        <f t="shared" si="3"/>
        <v/>
      </c>
      <c r="K136" s="89"/>
    </row>
    <row r="137" spans="1:11" ht="16.149999999999999">
      <c r="A137" s="80"/>
      <c r="B137" s="80"/>
      <c r="C137" s="81"/>
      <c r="D137" s="82" t="str">
        <f>IF(C137="","",VLOOKUP(C137,'訂購單 物流(5000以上)'!$A$1001:$B$1899,2,FALSE))</f>
        <v/>
      </c>
      <c r="E137" s="83"/>
      <c r="F137" s="84"/>
      <c r="G137" s="85"/>
      <c r="H137" s="86"/>
      <c r="I137" s="87" t="str">
        <f>IF(D137="","",VLOOKUP(D137,'訂購單 物流(5000以上)'!$A$2001:$B$2990,2,FALSE))</f>
        <v/>
      </c>
      <c r="J137" s="88" t="str">
        <f t="shared" si="3"/>
        <v/>
      </c>
      <c r="K137" s="89"/>
    </row>
    <row r="138" spans="1:11" ht="16.149999999999999">
      <c r="A138" s="80"/>
      <c r="B138" s="80"/>
      <c r="C138" s="81"/>
      <c r="D138" s="82" t="str">
        <f>IF(C138="","",VLOOKUP(C138,'訂購單 物流(5000以上)'!$A$1001:$B$1899,2,FALSE))</f>
        <v/>
      </c>
      <c r="E138" s="83"/>
      <c r="F138" s="84"/>
      <c r="G138" s="85"/>
      <c r="H138" s="86"/>
      <c r="I138" s="87" t="str">
        <f>IF(D138="","",VLOOKUP(D138,'訂購單 物流(5000以上)'!$A$2001:$B$2990,2,FALSE))</f>
        <v/>
      </c>
      <c r="J138" s="88" t="str">
        <f t="shared" si="3"/>
        <v/>
      </c>
      <c r="K138" s="89"/>
    </row>
    <row r="139" spans="1:11" ht="16.149999999999999">
      <c r="A139" s="80"/>
      <c r="B139" s="80"/>
      <c r="C139" s="81"/>
      <c r="D139" s="82" t="str">
        <f>IF(C139="","",VLOOKUP(C139,'訂購單 物流(5000以上)'!$A$1001:$B$1899,2,FALSE))</f>
        <v/>
      </c>
      <c r="E139" s="83"/>
      <c r="F139" s="84"/>
      <c r="G139" s="85"/>
      <c r="H139" s="86"/>
      <c r="I139" s="87" t="str">
        <f>IF(D139="","",VLOOKUP(D139,'訂購單 物流(5000以上)'!$A$2001:$B$2990,2,FALSE))</f>
        <v/>
      </c>
      <c r="J139" s="88" t="str">
        <f t="shared" si="3"/>
        <v/>
      </c>
      <c r="K139" s="89"/>
    </row>
    <row r="140" spans="1:11" ht="16.149999999999999">
      <c r="A140" s="80"/>
      <c r="B140" s="80"/>
      <c r="C140" s="81"/>
      <c r="D140" s="82" t="str">
        <f>IF(C140="","",VLOOKUP(C140,'訂購單 物流(5000以上)'!$A$1001:$B$1899,2,FALSE))</f>
        <v/>
      </c>
      <c r="E140" s="83"/>
      <c r="F140" s="84"/>
      <c r="G140" s="85"/>
      <c r="H140" s="86"/>
      <c r="I140" s="87" t="str">
        <f>IF(D140="","",VLOOKUP(D140,'訂購單 物流(5000以上)'!$A$2001:$B$2990,2,FALSE))</f>
        <v/>
      </c>
      <c r="J140" s="88" t="str">
        <f t="shared" si="3"/>
        <v/>
      </c>
      <c r="K140" s="89"/>
    </row>
    <row r="141" spans="1:11" ht="16.149999999999999">
      <c r="A141" s="80"/>
      <c r="B141" s="80"/>
      <c r="C141" s="81"/>
      <c r="D141" s="82" t="str">
        <f>IF(C141="","",VLOOKUP(C141,'訂購單 物流(5000以上)'!$A$1001:$B$1899,2,FALSE))</f>
        <v/>
      </c>
      <c r="E141" s="83"/>
      <c r="F141" s="84"/>
      <c r="G141" s="85"/>
      <c r="H141" s="86"/>
      <c r="I141" s="87" t="str">
        <f>IF(D141="","",VLOOKUP(D141,'訂購單 物流(5000以上)'!$A$2001:$B$2990,2,FALSE))</f>
        <v/>
      </c>
      <c r="J141" s="88" t="str">
        <f t="shared" si="3"/>
        <v/>
      </c>
      <c r="K141" s="89"/>
    </row>
    <row r="142" spans="1:11" ht="16.149999999999999">
      <c r="A142" s="80"/>
      <c r="B142" s="80"/>
      <c r="C142" s="81"/>
      <c r="D142" s="82" t="str">
        <f>IF(C142="","",VLOOKUP(C142,'訂購單 物流(5000以上)'!$A$1001:$B$1899,2,FALSE))</f>
        <v/>
      </c>
      <c r="E142" s="83"/>
      <c r="F142" s="84"/>
      <c r="G142" s="85"/>
      <c r="H142" s="86"/>
      <c r="I142" s="87" t="str">
        <f>IF(D142="","",VLOOKUP(D142,'訂購單 物流(5000以上)'!$A$2001:$B$2990,2,FALSE))</f>
        <v/>
      </c>
      <c r="J142" s="88" t="str">
        <f t="shared" si="3"/>
        <v/>
      </c>
      <c r="K142" s="89"/>
    </row>
    <row r="143" spans="1:11" ht="16.149999999999999">
      <c r="A143" s="80"/>
      <c r="B143" s="80"/>
      <c r="C143" s="81"/>
      <c r="D143" s="82" t="str">
        <f>IF(C143="","",VLOOKUP(C143,'訂購單 物流(5000以上)'!$A$1001:$B$1899,2,FALSE))</f>
        <v/>
      </c>
      <c r="E143" s="83"/>
      <c r="F143" s="84"/>
      <c r="G143" s="85"/>
      <c r="H143" s="86"/>
      <c r="I143" s="87" t="str">
        <f>IF(D143="","",VLOOKUP(D143,'訂購單 物流(5000以上)'!$A$2001:$B$2990,2,FALSE))</f>
        <v/>
      </c>
      <c r="J143" s="88" t="str">
        <f t="shared" si="3"/>
        <v/>
      </c>
      <c r="K143" s="89"/>
    </row>
    <row r="144" spans="1:11" ht="16.149999999999999">
      <c r="A144" s="80"/>
      <c r="B144" s="80"/>
      <c r="C144" s="81"/>
      <c r="D144" s="82" t="str">
        <f>IF(C144="","",VLOOKUP(C144,'訂購單 物流(5000以上)'!$A$1001:$B$1899,2,FALSE))</f>
        <v/>
      </c>
      <c r="E144" s="83"/>
      <c r="F144" s="84"/>
      <c r="G144" s="85"/>
      <c r="H144" s="86"/>
      <c r="I144" s="87" t="str">
        <f>IF(D144="","",VLOOKUP(D144,'訂購單 物流(5000以上)'!$A$2001:$B$2990,2,FALSE))</f>
        <v/>
      </c>
      <c r="J144" s="88" t="str">
        <f t="shared" si="3"/>
        <v/>
      </c>
      <c r="K144" s="89"/>
    </row>
    <row r="145" spans="1:11" ht="16.149999999999999">
      <c r="A145" s="80"/>
      <c r="B145" s="80"/>
      <c r="C145" s="81"/>
      <c r="D145" s="82" t="str">
        <f>IF(C145="","",VLOOKUP(C145,'訂購單 物流(5000以上)'!$A$1001:$B$1899,2,FALSE))</f>
        <v/>
      </c>
      <c r="E145" s="83"/>
      <c r="F145" s="84"/>
      <c r="G145" s="85"/>
      <c r="H145" s="86"/>
      <c r="I145" s="87" t="str">
        <f>IF(D145="","",VLOOKUP(D145,'訂購單 物流(5000以上)'!$A$2001:$B$2990,2,FALSE))</f>
        <v/>
      </c>
      <c r="J145" s="88" t="str">
        <f t="shared" si="3"/>
        <v/>
      </c>
      <c r="K145" s="89"/>
    </row>
    <row r="146" spans="1:11" ht="16.149999999999999">
      <c r="A146" s="80"/>
      <c r="B146" s="80"/>
      <c r="C146" s="81"/>
      <c r="D146" s="82" t="str">
        <f>IF(C146="","",VLOOKUP(C146,'訂購單 物流(5000以上)'!$A$1001:$B$1899,2,FALSE))</f>
        <v/>
      </c>
      <c r="E146" s="83"/>
      <c r="F146" s="84"/>
      <c r="G146" s="85"/>
      <c r="H146" s="86"/>
      <c r="I146" s="87" t="str">
        <f>IF(D146="","",VLOOKUP(D146,'訂購單 物流(5000以上)'!$A$2001:$B$2990,2,FALSE))</f>
        <v/>
      </c>
      <c r="J146" s="88" t="str">
        <f t="shared" si="3"/>
        <v/>
      </c>
      <c r="K146" s="89"/>
    </row>
    <row r="147" spans="1:11" ht="16.149999999999999">
      <c r="A147" s="80"/>
      <c r="B147" s="80"/>
      <c r="C147" s="81"/>
      <c r="D147" s="82" t="str">
        <f>IF(C147="","",VLOOKUP(C147,'訂購單 物流(5000以上)'!$A$1001:$B$1899,2,FALSE))</f>
        <v/>
      </c>
      <c r="E147" s="83"/>
      <c r="F147" s="84"/>
      <c r="G147" s="85"/>
      <c r="H147" s="86"/>
      <c r="I147" s="87" t="str">
        <f>IF(D147="","",VLOOKUP(D147,'訂購單 物流(5000以上)'!$A$2001:$B$2990,2,FALSE))</f>
        <v/>
      </c>
      <c r="J147" s="88" t="str">
        <f t="shared" si="3"/>
        <v/>
      </c>
      <c r="K147" s="89"/>
    </row>
    <row r="148" spans="1:11" ht="16.149999999999999">
      <c r="A148" s="80"/>
      <c r="B148" s="80"/>
      <c r="C148" s="81"/>
      <c r="D148" s="82" t="str">
        <f>IF(C148="","",VLOOKUP(C148,'訂購單 物流(5000以上)'!$A$1001:$B$1899,2,FALSE))</f>
        <v/>
      </c>
      <c r="E148" s="83"/>
      <c r="F148" s="84"/>
      <c r="G148" s="85"/>
      <c r="H148" s="86"/>
      <c r="I148" s="87" t="str">
        <f>IF(D148="","",VLOOKUP(D148,'訂購單 物流(5000以上)'!$A$2001:$B$2990,2,FALSE))</f>
        <v/>
      </c>
      <c r="J148" s="88" t="str">
        <f t="shared" si="3"/>
        <v/>
      </c>
      <c r="K148" s="89"/>
    </row>
    <row r="149" spans="1:11" ht="16.149999999999999">
      <c r="A149" s="80"/>
      <c r="B149" s="80"/>
      <c r="C149" s="81"/>
      <c r="D149" s="82" t="str">
        <f>IF(C149="","",VLOOKUP(C149,'訂購單 物流(5000以上)'!$A$1001:$B$1899,2,FALSE))</f>
        <v/>
      </c>
      <c r="E149" s="83"/>
      <c r="F149" s="84"/>
      <c r="G149" s="85"/>
      <c r="H149" s="86"/>
      <c r="I149" s="87" t="str">
        <f>IF(D149="","",VLOOKUP(D149,'訂購單 物流(5000以上)'!$A$2001:$B$2990,2,FALSE))</f>
        <v/>
      </c>
      <c r="J149" s="88" t="str">
        <f t="shared" si="3"/>
        <v/>
      </c>
      <c r="K149" s="89"/>
    </row>
    <row r="150" spans="1:11" ht="16.149999999999999">
      <c r="A150" s="80"/>
      <c r="B150" s="80"/>
      <c r="C150" s="81"/>
      <c r="D150" s="82" t="str">
        <f>IF(C150="","",VLOOKUP(C150,'訂購單 物流(5000以上)'!$A$1001:$B$1899,2,FALSE))</f>
        <v/>
      </c>
      <c r="E150" s="83"/>
      <c r="F150" s="84"/>
      <c r="G150" s="85"/>
      <c r="H150" s="86"/>
      <c r="I150" s="87" t="str">
        <f>IF(D150="","",VLOOKUP(D150,'訂購單 物流(5000以上)'!$A$2001:$B$2990,2,FALSE))</f>
        <v/>
      </c>
      <c r="J150" s="88" t="str">
        <f t="shared" si="3"/>
        <v/>
      </c>
      <c r="K150" s="89"/>
    </row>
    <row r="151" spans="1:11" ht="16.149999999999999">
      <c r="A151" s="80"/>
      <c r="B151" s="80"/>
      <c r="C151" s="81"/>
      <c r="D151" s="82" t="str">
        <f>IF(C151="","",VLOOKUP(C151,'訂購單 物流(5000以上)'!$A$1001:$B$1899,2,FALSE))</f>
        <v/>
      </c>
      <c r="E151" s="83"/>
      <c r="F151" s="84"/>
      <c r="G151" s="85"/>
      <c r="H151" s="86"/>
      <c r="I151" s="87" t="str">
        <f>IF(D151="","",VLOOKUP(D151,'訂購單 物流(5000以上)'!$A$2001:$B$2990,2,FALSE))</f>
        <v/>
      </c>
      <c r="J151" s="88" t="str">
        <f t="shared" si="3"/>
        <v/>
      </c>
      <c r="K151" s="89"/>
    </row>
    <row r="152" spans="1:11" ht="16.149999999999999">
      <c r="A152" s="80"/>
      <c r="B152" s="80"/>
      <c r="C152" s="81"/>
      <c r="D152" s="82" t="str">
        <f>IF(C152="","",VLOOKUP(C152,'訂購單 物流(5000以上)'!$A$1001:$B$1899,2,FALSE))</f>
        <v/>
      </c>
      <c r="E152" s="83"/>
      <c r="F152" s="84"/>
      <c r="G152" s="85"/>
      <c r="H152" s="86"/>
      <c r="I152" s="87" t="str">
        <f>IF(D152="","",VLOOKUP(D152,'訂購單 物流(5000以上)'!$A$2001:$B$2990,2,FALSE))</f>
        <v/>
      </c>
      <c r="J152" s="88" t="str">
        <f t="shared" si="3"/>
        <v/>
      </c>
      <c r="K152" s="89"/>
    </row>
    <row r="153" spans="1:11" ht="16.149999999999999">
      <c r="A153" s="80"/>
      <c r="B153" s="80"/>
      <c r="C153" s="81"/>
      <c r="D153" s="82" t="str">
        <f>IF(C153="","",VLOOKUP(C153,'訂購單 物流(5000以上)'!$A$1001:$B$1899,2,FALSE))</f>
        <v/>
      </c>
      <c r="E153" s="83"/>
      <c r="F153" s="84"/>
      <c r="G153" s="85"/>
      <c r="H153" s="86"/>
      <c r="I153" s="87" t="str">
        <f>IF(D153="","",VLOOKUP(D153,'訂購單 物流(5000以上)'!$A$2001:$B$2990,2,FALSE))</f>
        <v/>
      </c>
      <c r="J153" s="88" t="str">
        <f t="shared" si="3"/>
        <v/>
      </c>
      <c r="K153" s="89"/>
    </row>
    <row r="154" spans="1:11" ht="16.149999999999999">
      <c r="A154" s="80"/>
      <c r="B154" s="80"/>
      <c r="C154" s="81"/>
      <c r="D154" s="82" t="str">
        <f>IF(C154="","",VLOOKUP(C154,'訂購單 物流(5000以上)'!$A$1001:$B$1899,2,FALSE))</f>
        <v/>
      </c>
      <c r="E154" s="83"/>
      <c r="F154" s="84"/>
      <c r="G154" s="85"/>
      <c r="H154" s="86"/>
      <c r="I154" s="87" t="str">
        <f>IF(D154="","",VLOOKUP(D154,'訂購單 物流(5000以上)'!$A$2001:$B$2990,2,FALSE))</f>
        <v/>
      </c>
      <c r="J154" s="88" t="str">
        <f t="shared" si="3"/>
        <v/>
      </c>
      <c r="K154" s="89"/>
    </row>
    <row r="155" spans="1:11" ht="16.149999999999999">
      <c r="A155" s="80"/>
      <c r="B155" s="80"/>
      <c r="C155" s="81"/>
      <c r="D155" s="82" t="str">
        <f>IF(C155="","",VLOOKUP(C155,'訂購單 物流(5000以上)'!$A$1001:$B$1899,2,FALSE))</f>
        <v/>
      </c>
      <c r="E155" s="83"/>
      <c r="F155" s="84"/>
      <c r="G155" s="85"/>
      <c r="H155" s="86"/>
      <c r="I155" s="87" t="str">
        <f>IF(D155="","",VLOOKUP(D155,'訂購單 物流(5000以上)'!$A$2001:$B$2990,2,FALSE))</f>
        <v/>
      </c>
      <c r="J155" s="88" t="str">
        <f t="shared" si="3"/>
        <v/>
      </c>
      <c r="K155" s="89"/>
    </row>
    <row r="156" spans="1:11" ht="16.149999999999999">
      <c r="A156" s="80"/>
      <c r="B156" s="80"/>
      <c r="C156" s="81"/>
      <c r="D156" s="82" t="str">
        <f>IF(C156="","",VLOOKUP(C156,'訂購單 物流(5000以上)'!$A$1001:$B$1899,2,FALSE))</f>
        <v/>
      </c>
      <c r="E156" s="83"/>
      <c r="F156" s="84"/>
      <c r="G156" s="85"/>
      <c r="H156" s="86"/>
      <c r="I156" s="87" t="str">
        <f>IF(D156="","",VLOOKUP(D156,'訂購單 物流(5000以上)'!$A$2001:$B$2990,2,FALSE))</f>
        <v/>
      </c>
      <c r="J156" s="88" t="str">
        <f t="shared" si="3"/>
        <v/>
      </c>
      <c r="K156" s="89"/>
    </row>
    <row r="157" spans="1:11" ht="16.149999999999999">
      <c r="A157" s="80"/>
      <c r="B157" s="80"/>
      <c r="C157" s="81"/>
      <c r="D157" s="82" t="str">
        <f>IF(C157="","",VLOOKUP(C157,'訂購單 物流(5000以上)'!$A$1001:$B$1899,2,FALSE))</f>
        <v/>
      </c>
      <c r="E157" s="83"/>
      <c r="F157" s="84"/>
      <c r="G157" s="85"/>
      <c r="H157" s="86"/>
      <c r="I157" s="87" t="str">
        <f>IF(D157="","",VLOOKUP(D157,'訂購單 物流(5000以上)'!$A$2001:$B$2990,2,FALSE))</f>
        <v/>
      </c>
      <c r="J157" s="88" t="str">
        <f t="shared" si="3"/>
        <v/>
      </c>
      <c r="K157" s="89"/>
    </row>
    <row r="158" spans="1:11" ht="16.149999999999999">
      <c r="A158" s="80"/>
      <c r="B158" s="80"/>
      <c r="C158" s="81"/>
      <c r="D158" s="82" t="str">
        <f>IF(C158="","",VLOOKUP(C158,'訂購單 物流(5000以上)'!$A$1001:$B$1899,2,FALSE))</f>
        <v/>
      </c>
      <c r="E158" s="83"/>
      <c r="F158" s="84"/>
      <c r="G158" s="85"/>
      <c r="H158" s="86"/>
      <c r="I158" s="87" t="str">
        <f>IF(D158="","",VLOOKUP(D158,'訂購單 物流(5000以上)'!$A$2001:$B$2990,2,FALSE))</f>
        <v/>
      </c>
      <c r="J158" s="88" t="str">
        <f t="shared" si="3"/>
        <v/>
      </c>
      <c r="K158" s="89"/>
    </row>
    <row r="159" spans="1:11" ht="16.149999999999999">
      <c r="A159" s="80"/>
      <c r="B159" s="80"/>
      <c r="C159" s="81"/>
      <c r="D159" s="82" t="str">
        <f>IF(C159="","",VLOOKUP(C159,'訂購單 物流(5000以上)'!$A$1001:$B$1899,2,FALSE))</f>
        <v/>
      </c>
      <c r="E159" s="83"/>
      <c r="F159" s="84"/>
      <c r="G159" s="85"/>
      <c r="H159" s="86"/>
      <c r="I159" s="87" t="str">
        <f>IF(D159="","",VLOOKUP(D159,'訂購單 物流(5000以上)'!$A$2001:$B$2990,2,FALSE))</f>
        <v/>
      </c>
      <c r="J159" s="88" t="str">
        <f t="shared" si="3"/>
        <v/>
      </c>
      <c r="K159" s="89"/>
    </row>
    <row r="160" spans="1:11" ht="16.149999999999999">
      <c r="A160" s="80"/>
      <c r="B160" s="80"/>
      <c r="C160" s="81"/>
      <c r="D160" s="82" t="str">
        <f>IF(C160="","",VLOOKUP(C160,'訂購單 物流(5000以上)'!$A$1001:$B$1899,2,FALSE))</f>
        <v/>
      </c>
      <c r="E160" s="83"/>
      <c r="F160" s="84"/>
      <c r="G160" s="85"/>
      <c r="H160" s="86"/>
      <c r="I160" s="87" t="str">
        <f>IF(D160="","",VLOOKUP(D160,'訂購單 物流(5000以上)'!$A$2001:$B$2990,2,FALSE))</f>
        <v/>
      </c>
      <c r="J160" s="88" t="str">
        <f t="shared" si="3"/>
        <v/>
      </c>
      <c r="K160" s="89"/>
    </row>
    <row r="161" spans="1:11" ht="16.149999999999999">
      <c r="A161" s="80"/>
      <c r="B161" s="80"/>
      <c r="C161" s="81"/>
      <c r="D161" s="82" t="str">
        <f>IF(C161="","",VLOOKUP(C161,'訂購單 物流(5000以上)'!$A$1001:$B$1899,2,FALSE))</f>
        <v/>
      </c>
      <c r="E161" s="83"/>
      <c r="F161" s="84"/>
      <c r="G161" s="85"/>
      <c r="H161" s="86"/>
      <c r="I161" s="87" t="str">
        <f>IF(D161="","",VLOOKUP(D161,'訂購單 物流(5000以上)'!$A$2001:$B$2990,2,FALSE))</f>
        <v/>
      </c>
      <c r="J161" s="88" t="str">
        <f t="shared" si="3"/>
        <v/>
      </c>
      <c r="K161" s="89"/>
    </row>
    <row r="162" spans="1:11" ht="16.149999999999999">
      <c r="A162" s="80"/>
      <c r="B162" s="80"/>
      <c r="C162" s="81"/>
      <c r="D162" s="82" t="str">
        <f>IF(C162="","",VLOOKUP(C162,'訂購單 物流(5000以上)'!$A$1001:$B$1899,2,FALSE))</f>
        <v/>
      </c>
      <c r="E162" s="83"/>
      <c r="F162" s="84"/>
      <c r="G162" s="85"/>
      <c r="H162" s="86"/>
      <c r="I162" s="87" t="str">
        <f>IF(D162="","",VLOOKUP(D162,'訂購單 物流(5000以上)'!$A$2001:$B$2990,2,FALSE))</f>
        <v/>
      </c>
      <c r="J162" s="88" t="str">
        <f t="shared" si="3"/>
        <v/>
      </c>
      <c r="K162" s="89"/>
    </row>
    <row r="163" spans="1:11" ht="16.149999999999999">
      <c r="A163" s="80"/>
      <c r="B163" s="80"/>
      <c r="C163" s="81"/>
      <c r="D163" s="82" t="str">
        <f>IF(C163="","",VLOOKUP(C163,'訂購單 物流(5000以上)'!$A$1001:$B$1899,2,FALSE))</f>
        <v/>
      </c>
      <c r="E163" s="83"/>
      <c r="F163" s="84"/>
      <c r="G163" s="85"/>
      <c r="H163" s="86"/>
      <c r="I163" s="87" t="str">
        <f>IF(D163="","",VLOOKUP(D163,'訂購單 物流(5000以上)'!$A$2001:$B$2990,2,FALSE))</f>
        <v/>
      </c>
      <c r="J163" s="88" t="str">
        <f t="shared" si="3"/>
        <v/>
      </c>
      <c r="K163" s="89"/>
    </row>
    <row r="164" spans="1:11" ht="16.149999999999999">
      <c r="A164" s="80"/>
      <c r="B164" s="80"/>
      <c r="C164" s="81"/>
      <c r="D164" s="82" t="str">
        <f>IF(C164="","",VLOOKUP(C164,'訂購單 物流(5000以上)'!$A$1001:$B$1899,2,FALSE))</f>
        <v/>
      </c>
      <c r="E164" s="83"/>
      <c r="F164" s="84"/>
      <c r="G164" s="85"/>
      <c r="H164" s="86"/>
      <c r="I164" s="87" t="str">
        <f>IF(D164="","",VLOOKUP(D164,'訂購單 物流(5000以上)'!$A$2001:$B$2990,2,FALSE))</f>
        <v/>
      </c>
      <c r="J164" s="88" t="str">
        <f t="shared" si="3"/>
        <v/>
      </c>
      <c r="K164" s="89"/>
    </row>
    <row r="165" spans="1:11" ht="16.149999999999999">
      <c r="A165" s="80"/>
      <c r="B165" s="80"/>
      <c r="C165" s="81"/>
      <c r="D165" s="82" t="str">
        <f>IF(C165="","",VLOOKUP(C165,'訂購單 物流(5000以上)'!$A$1001:$B$1899,2,FALSE))</f>
        <v/>
      </c>
      <c r="E165" s="83"/>
      <c r="F165" s="84"/>
      <c r="G165" s="85"/>
      <c r="H165" s="86"/>
      <c r="I165" s="87" t="str">
        <f>IF(D165="","",VLOOKUP(D165,'訂購單 物流(5000以上)'!$A$2001:$B$2990,2,FALSE))</f>
        <v/>
      </c>
      <c r="J165" s="88" t="str">
        <f t="shared" si="3"/>
        <v/>
      </c>
      <c r="K165" s="89"/>
    </row>
    <row r="166" spans="1:11" ht="16.149999999999999">
      <c r="A166" s="80"/>
      <c r="B166" s="80"/>
      <c r="C166" s="81"/>
      <c r="D166" s="82" t="str">
        <f>IF(C166="","",VLOOKUP(C166,'訂購單 物流(5000以上)'!$A$1001:$B$1899,2,FALSE))</f>
        <v/>
      </c>
      <c r="E166" s="83"/>
      <c r="F166" s="84"/>
      <c r="G166" s="85"/>
      <c r="H166" s="86"/>
      <c r="I166" s="87" t="str">
        <f>IF(D166="","",VLOOKUP(D166,'訂購單 物流(5000以上)'!$A$2001:$B$2990,2,FALSE))</f>
        <v/>
      </c>
      <c r="J166" s="88" t="str">
        <f t="shared" si="3"/>
        <v/>
      </c>
      <c r="K166" s="89"/>
    </row>
    <row r="167" spans="1:11" ht="16.149999999999999">
      <c r="A167" s="80"/>
      <c r="B167" s="80"/>
      <c r="C167" s="81"/>
      <c r="D167" s="82" t="str">
        <f>IF(C167="","",VLOOKUP(C167,'訂購單 物流(5000以上)'!$A$1001:$B$1899,2,FALSE))</f>
        <v/>
      </c>
      <c r="E167" s="83"/>
      <c r="F167" s="84"/>
      <c r="G167" s="85"/>
      <c r="H167" s="86"/>
      <c r="I167" s="87" t="str">
        <f>IF(D167="","",VLOOKUP(D167,'訂購單 物流(5000以上)'!$A$2001:$B$2990,2,FALSE))</f>
        <v/>
      </c>
      <c r="J167" s="88" t="str">
        <f t="shared" si="3"/>
        <v/>
      </c>
      <c r="K167" s="89"/>
    </row>
    <row r="168" spans="1:11" ht="16.149999999999999">
      <c r="A168" s="80"/>
      <c r="B168" s="80"/>
      <c r="C168" s="81"/>
      <c r="D168" s="82" t="str">
        <f>IF(C168="","",VLOOKUP(C168,'訂購單 物流(5000以上)'!$A$1001:$B$1899,2,FALSE))</f>
        <v/>
      </c>
      <c r="E168" s="83"/>
      <c r="F168" s="84"/>
      <c r="G168" s="85"/>
      <c r="H168" s="86"/>
      <c r="I168" s="87" t="str">
        <f>IF(D168="","",VLOOKUP(D168,'訂購單 物流(5000以上)'!$A$2001:$B$2990,2,FALSE))</f>
        <v/>
      </c>
      <c r="J168" s="88" t="str">
        <f t="shared" si="3"/>
        <v/>
      </c>
      <c r="K168" s="89"/>
    </row>
    <row r="169" spans="1:11" ht="16.149999999999999">
      <c r="A169" s="80"/>
      <c r="B169" s="80"/>
      <c r="C169" s="81"/>
      <c r="D169" s="82" t="str">
        <f>IF(C169="","",VLOOKUP(C169,'訂購單 物流(5000以上)'!$A$1001:$B$1899,2,FALSE))</f>
        <v/>
      </c>
      <c r="E169" s="83"/>
      <c r="F169" s="84"/>
      <c r="G169" s="85"/>
      <c r="H169" s="86"/>
      <c r="I169" s="87" t="str">
        <f>IF(D169="","",VLOOKUP(D169,'訂購單 物流(5000以上)'!$A$2001:$B$2990,2,FALSE))</f>
        <v/>
      </c>
      <c r="J169" s="88" t="str">
        <f t="shared" si="3"/>
        <v/>
      </c>
      <c r="K169" s="89"/>
    </row>
    <row r="170" spans="1:11" ht="16.149999999999999">
      <c r="A170" s="80"/>
      <c r="B170" s="80"/>
      <c r="C170" s="81"/>
      <c r="D170" s="82" t="str">
        <f>IF(C170="","",VLOOKUP(C170,'訂購單 物流(5000以上)'!$A$1001:$B$1899,2,FALSE))</f>
        <v/>
      </c>
      <c r="E170" s="83"/>
      <c r="F170" s="84"/>
      <c r="G170" s="85"/>
      <c r="H170" s="86"/>
      <c r="I170" s="87" t="str">
        <f>IF(D170="","",VLOOKUP(D170,'訂購單 物流(5000以上)'!$A$2001:$B$2990,2,FALSE))</f>
        <v/>
      </c>
      <c r="J170" s="88" t="str">
        <f t="shared" si="3"/>
        <v/>
      </c>
      <c r="K170" s="89"/>
    </row>
    <row r="171" spans="1:11" ht="16.149999999999999">
      <c r="A171" s="80"/>
      <c r="B171" s="80"/>
      <c r="C171" s="81"/>
      <c r="D171" s="82" t="str">
        <f>IF(C171="","",VLOOKUP(C171,'訂購單 物流(5000以上)'!$A$1001:$B$1899,2,FALSE))</f>
        <v/>
      </c>
      <c r="E171" s="83"/>
      <c r="F171" s="84"/>
      <c r="G171" s="85"/>
      <c r="H171" s="86"/>
      <c r="I171" s="87" t="str">
        <f>IF(D171="","",VLOOKUP(D171,'訂購單 物流(5000以上)'!$A$2001:$B$2990,2,FALSE))</f>
        <v/>
      </c>
      <c r="J171" s="88" t="str">
        <f t="shared" si="3"/>
        <v/>
      </c>
      <c r="K171" s="89"/>
    </row>
    <row r="172" spans="1:11" ht="16.149999999999999">
      <c r="A172" s="80"/>
      <c r="B172" s="80"/>
      <c r="C172" s="81"/>
      <c r="D172" s="82" t="str">
        <f>IF(C172="","",VLOOKUP(C172,'訂購單 物流(5000以上)'!$A$1001:$B$1899,2,FALSE))</f>
        <v/>
      </c>
      <c r="E172" s="83"/>
      <c r="F172" s="84"/>
      <c r="G172" s="85"/>
      <c r="H172" s="86"/>
      <c r="I172" s="87" t="str">
        <f>IF(D172="","",VLOOKUP(D172,'訂購單 物流(5000以上)'!$A$2001:$B$2990,2,FALSE))</f>
        <v/>
      </c>
      <c r="J172" s="88" t="str">
        <f t="shared" si="3"/>
        <v/>
      </c>
      <c r="K172" s="89"/>
    </row>
    <row r="173" spans="1:11" ht="16.149999999999999">
      <c r="A173" s="80"/>
      <c r="B173" s="80"/>
      <c r="C173" s="81"/>
      <c r="D173" s="82" t="str">
        <f>IF(C173="","",VLOOKUP(C173,'訂購單 物流(5000以上)'!$A$1001:$B$1899,2,FALSE))</f>
        <v/>
      </c>
      <c r="E173" s="83"/>
      <c r="F173" s="84"/>
      <c r="G173" s="85"/>
      <c r="H173" s="86"/>
      <c r="I173" s="87" t="str">
        <f>IF(D173="","",VLOOKUP(D173,'訂購單 物流(5000以上)'!$A$2001:$B$2990,2,FALSE))</f>
        <v/>
      </c>
      <c r="J173" s="88" t="str">
        <f t="shared" si="3"/>
        <v/>
      </c>
      <c r="K173" s="89"/>
    </row>
    <row r="174" spans="1:11" ht="16.149999999999999">
      <c r="A174" s="80"/>
      <c r="B174" s="80"/>
      <c r="C174" s="81"/>
      <c r="D174" s="82" t="str">
        <f>IF(C174="","",VLOOKUP(C174,'訂購單 物流(5000以上)'!$A$1001:$B$1899,2,FALSE))</f>
        <v/>
      </c>
      <c r="E174" s="83"/>
      <c r="F174" s="84"/>
      <c r="G174" s="85"/>
      <c r="H174" s="86"/>
      <c r="I174" s="87" t="str">
        <f>IF(D174="","",VLOOKUP(D174,'訂購單 物流(5000以上)'!$A$2001:$B$2990,2,FALSE))</f>
        <v/>
      </c>
      <c r="J174" s="88" t="str">
        <f t="shared" si="3"/>
        <v/>
      </c>
      <c r="K174" s="89"/>
    </row>
    <row r="175" spans="1:11" ht="16.149999999999999">
      <c r="A175" s="80"/>
      <c r="B175" s="80"/>
      <c r="C175" s="81"/>
      <c r="D175" s="82" t="str">
        <f>IF(C175="","",VLOOKUP(C175,'訂購單 物流(5000以上)'!$A$1001:$B$1899,2,FALSE))</f>
        <v/>
      </c>
      <c r="E175" s="83"/>
      <c r="F175" s="84"/>
      <c r="G175" s="85"/>
      <c r="H175" s="86"/>
      <c r="I175" s="87" t="str">
        <f>IF(D175="","",VLOOKUP(D175,'訂購單 物流(5000以上)'!$A$2001:$B$2990,2,FALSE))</f>
        <v/>
      </c>
      <c r="J175" s="88" t="str">
        <f t="shared" si="3"/>
        <v/>
      </c>
      <c r="K175" s="89"/>
    </row>
    <row r="176" spans="1:11" ht="16.149999999999999">
      <c r="A176" s="80"/>
      <c r="B176" s="80"/>
      <c r="C176" s="81"/>
      <c r="D176" s="82" t="str">
        <f>IF(C176="","",VLOOKUP(C176,'訂購單 物流(5000以上)'!$A$1001:$B$1899,2,FALSE))</f>
        <v/>
      </c>
      <c r="E176" s="83"/>
      <c r="F176" s="84"/>
      <c r="G176" s="85"/>
      <c r="H176" s="86"/>
      <c r="I176" s="87" t="str">
        <f>IF(D176="","",VLOOKUP(D176,'訂購單 物流(5000以上)'!$A$2001:$B$2990,2,FALSE))</f>
        <v/>
      </c>
      <c r="J176" s="88" t="str">
        <f t="shared" si="3"/>
        <v/>
      </c>
      <c r="K176" s="89"/>
    </row>
    <row r="177" spans="1:11" ht="16.149999999999999">
      <c r="A177" s="80"/>
      <c r="B177" s="80"/>
      <c r="C177" s="81"/>
      <c r="D177" s="82" t="str">
        <f>IF(C177="","",VLOOKUP(C177,'訂購單 物流(5000以上)'!$A$1001:$B$1899,2,FALSE))</f>
        <v/>
      </c>
      <c r="E177" s="83"/>
      <c r="F177" s="84"/>
      <c r="G177" s="85"/>
      <c r="H177" s="86"/>
      <c r="I177" s="87" t="str">
        <f>IF(D177="","",VLOOKUP(D177,'訂購單 物流(5000以上)'!$A$2001:$B$2990,2,FALSE))</f>
        <v/>
      </c>
      <c r="J177" s="88" t="str">
        <f t="shared" si="3"/>
        <v/>
      </c>
      <c r="K177" s="89"/>
    </row>
    <row r="178" spans="1:11" ht="16.149999999999999">
      <c r="A178" s="80"/>
      <c r="B178" s="80"/>
      <c r="C178" s="81"/>
      <c r="D178" s="82" t="str">
        <f>IF(C178="","",VLOOKUP(C178,'訂購單 物流(5000以上)'!$A$1001:$B$1899,2,FALSE))</f>
        <v/>
      </c>
      <c r="E178" s="83"/>
      <c r="F178" s="84"/>
      <c r="G178" s="85"/>
      <c r="H178" s="86"/>
      <c r="I178" s="87" t="str">
        <f>IF(D178="","",VLOOKUP(D178,'訂購單 物流(5000以上)'!$A$2001:$B$2990,2,FALSE))</f>
        <v/>
      </c>
      <c r="J178" s="88" t="str">
        <f t="shared" si="3"/>
        <v/>
      </c>
      <c r="K178" s="89"/>
    </row>
    <row r="179" spans="1:11" ht="16.149999999999999">
      <c r="A179" s="80"/>
      <c r="B179" s="80"/>
      <c r="C179" s="81"/>
      <c r="D179" s="82" t="str">
        <f>IF(C179="","",VLOOKUP(C179,'訂購單 物流(5000以上)'!$A$1001:$B$1899,2,FALSE))</f>
        <v/>
      </c>
      <c r="E179" s="83"/>
      <c r="F179" s="84"/>
      <c r="G179" s="85"/>
      <c r="H179" s="86"/>
      <c r="I179" s="87" t="str">
        <f>IF(D179="","",VLOOKUP(D179,'訂購單 物流(5000以上)'!$A$2001:$B$2990,2,FALSE))</f>
        <v/>
      </c>
      <c r="J179" s="88" t="str">
        <f t="shared" si="3"/>
        <v/>
      </c>
      <c r="K179" s="89"/>
    </row>
    <row r="1001" spans="1:2" ht="16.149999999999999">
      <c r="A1001" s="204">
        <v>1</v>
      </c>
      <c r="B1001" s="205" t="s">
        <v>358</v>
      </c>
    </row>
    <row r="1002" spans="1:2" ht="16.149999999999999">
      <c r="A1002" s="108">
        <v>2</v>
      </c>
      <c r="B1002" s="97" t="s">
        <v>359</v>
      </c>
    </row>
    <row r="1003" spans="1:2" ht="16.149999999999999">
      <c r="A1003" s="108">
        <v>3</v>
      </c>
      <c r="B1003" s="97" t="s">
        <v>360</v>
      </c>
    </row>
    <row r="1004" spans="1:2" ht="16.149999999999999">
      <c r="A1004" s="204">
        <v>4</v>
      </c>
      <c r="B1004" s="205" t="s">
        <v>383</v>
      </c>
    </row>
    <row r="1005" spans="1:2" ht="16.149999999999999">
      <c r="A1005" s="108">
        <v>5</v>
      </c>
      <c r="B1005" s="97" t="s">
        <v>384</v>
      </c>
    </row>
    <row r="1006" spans="1:2" ht="16.149999999999999">
      <c r="A1006" s="108">
        <v>6</v>
      </c>
      <c r="B1006" s="97" t="s">
        <v>385</v>
      </c>
    </row>
    <row r="1007" spans="1:2" ht="16.149999999999999">
      <c r="A1007" s="108">
        <v>7</v>
      </c>
      <c r="B1007" s="97" t="s">
        <v>367</v>
      </c>
    </row>
    <row r="1008" spans="1:2" ht="16.149999999999999">
      <c r="A1008" s="108">
        <v>8</v>
      </c>
      <c r="B1008" s="97" t="s">
        <v>368</v>
      </c>
    </row>
    <row r="1009" spans="1:2" ht="16.149999999999999">
      <c r="A1009" s="108">
        <v>9</v>
      </c>
      <c r="B1009" s="97" t="s">
        <v>390</v>
      </c>
    </row>
    <row r="1010" spans="1:2" ht="16.149999999999999">
      <c r="A1010" s="108">
        <v>10</v>
      </c>
      <c r="B1010" s="97" t="s">
        <v>391</v>
      </c>
    </row>
    <row r="1011" spans="1:2" ht="16.149999999999999">
      <c r="A1011" s="108">
        <v>11</v>
      </c>
      <c r="B1011" s="97" t="s">
        <v>370</v>
      </c>
    </row>
    <row r="1012" spans="1:2" ht="16.149999999999999">
      <c r="A1012" s="108">
        <v>12</v>
      </c>
      <c r="B1012" s="97" t="s">
        <v>369</v>
      </c>
    </row>
    <row r="1013" spans="1:2" ht="16.149999999999999">
      <c r="A1013" s="108">
        <v>13</v>
      </c>
      <c r="B1013" s="97" t="s">
        <v>371</v>
      </c>
    </row>
    <row r="1014" spans="1:2" ht="16.149999999999999">
      <c r="A1014" s="108">
        <v>14</v>
      </c>
      <c r="B1014" s="97" t="s">
        <v>372</v>
      </c>
    </row>
    <row r="1015" spans="1:2" ht="16.149999999999999">
      <c r="A1015" s="108">
        <v>15</v>
      </c>
      <c r="B1015" s="97" t="s">
        <v>552</v>
      </c>
    </row>
    <row r="1016" spans="1:2" ht="16.149999999999999">
      <c r="A1016" s="106">
        <v>16</v>
      </c>
      <c r="B1016" s="96" t="s">
        <v>361</v>
      </c>
    </row>
    <row r="1017" spans="1:2" ht="16.149999999999999">
      <c r="A1017" s="106">
        <v>17</v>
      </c>
      <c r="B1017" s="96" t="s">
        <v>373</v>
      </c>
    </row>
    <row r="1018" spans="1:2" ht="16.149999999999999">
      <c r="A1018" s="106">
        <v>18</v>
      </c>
      <c r="B1018" s="96" t="s">
        <v>374</v>
      </c>
    </row>
    <row r="1019" spans="1:2" ht="16.149999999999999">
      <c r="A1019" s="106">
        <v>19</v>
      </c>
      <c r="B1019" s="96" t="s">
        <v>362</v>
      </c>
    </row>
    <row r="1020" spans="1:2" ht="16.149999999999999">
      <c r="A1020" s="106">
        <v>20</v>
      </c>
      <c r="B1020" s="96" t="s">
        <v>375</v>
      </c>
    </row>
    <row r="1021" spans="1:2" ht="16.149999999999999">
      <c r="A1021" s="106">
        <v>21</v>
      </c>
      <c r="B1021" s="96" t="s">
        <v>363</v>
      </c>
    </row>
    <row r="1022" spans="1:2" ht="16.149999999999999">
      <c r="A1022" s="108">
        <v>22</v>
      </c>
      <c r="B1022" s="97" t="s">
        <v>364</v>
      </c>
    </row>
    <row r="1023" spans="1:2" ht="16.149999999999999">
      <c r="A1023" s="108">
        <v>23</v>
      </c>
      <c r="B1023" s="97" t="s">
        <v>376</v>
      </c>
    </row>
    <row r="1024" spans="1:2" ht="16.149999999999999">
      <c r="A1024" s="108">
        <v>24</v>
      </c>
      <c r="B1024" s="97" t="s">
        <v>377</v>
      </c>
    </row>
    <row r="1025" spans="1:2" ht="16.149999999999999">
      <c r="A1025" s="108">
        <v>25</v>
      </c>
      <c r="B1025" s="97" t="s">
        <v>365</v>
      </c>
    </row>
    <row r="1026" spans="1:2" ht="16.149999999999999">
      <c r="A1026" s="108">
        <v>26</v>
      </c>
      <c r="B1026" s="97" t="s">
        <v>378</v>
      </c>
    </row>
    <row r="1027" spans="1:2" ht="16.5" thickBot="1">
      <c r="A1027" s="108">
        <v>27</v>
      </c>
      <c r="B1027" s="97" t="s">
        <v>366</v>
      </c>
    </row>
    <row r="1028" spans="1:2" ht="16.5" thickTop="1">
      <c r="A1028" s="133">
        <v>28</v>
      </c>
      <c r="B1028" s="211" t="s">
        <v>379</v>
      </c>
    </row>
    <row r="1029" spans="1:2" ht="16.149999999999999">
      <c r="A1029" s="134">
        <v>29</v>
      </c>
      <c r="B1029" s="215" t="s">
        <v>380</v>
      </c>
    </row>
    <row r="1030" spans="1:2" ht="16.149999999999999">
      <c r="A1030" s="134">
        <v>30</v>
      </c>
      <c r="B1030" s="215" t="s">
        <v>381</v>
      </c>
    </row>
    <row r="1031" spans="1:2" ht="16.149999999999999">
      <c r="A1031" s="134">
        <v>31</v>
      </c>
      <c r="B1031" s="215" t="s">
        <v>382</v>
      </c>
    </row>
    <row r="1032" spans="1:2" ht="16.149999999999999">
      <c r="A1032" s="134">
        <v>32</v>
      </c>
      <c r="B1032" s="215" t="s">
        <v>386</v>
      </c>
    </row>
    <row r="1033" spans="1:2" ht="16.149999999999999">
      <c r="A1033" s="134">
        <v>33</v>
      </c>
      <c r="B1033" s="215" t="s">
        <v>387</v>
      </c>
    </row>
    <row r="1034" spans="1:2" ht="16.149999999999999">
      <c r="A1034" s="134">
        <v>34</v>
      </c>
      <c r="B1034" s="215" t="s">
        <v>388</v>
      </c>
    </row>
    <row r="1035" spans="1:2" ht="16.5" thickBot="1">
      <c r="A1035" s="216">
        <v>35</v>
      </c>
      <c r="B1035" s="217" t="s">
        <v>389</v>
      </c>
    </row>
    <row r="1036" spans="1:2" ht="16.5" thickTop="1">
      <c r="A1036" s="156">
        <v>36</v>
      </c>
      <c r="B1036" s="151" t="s">
        <v>260</v>
      </c>
    </row>
    <row r="1037" spans="1:2" ht="16.149999999999999">
      <c r="A1037" s="156">
        <v>37</v>
      </c>
      <c r="B1037" s="151" t="s">
        <v>261</v>
      </c>
    </row>
    <row r="1038" spans="1:2" ht="16.149999999999999">
      <c r="A1038" s="156">
        <v>38</v>
      </c>
      <c r="B1038" s="151" t="s">
        <v>265</v>
      </c>
    </row>
    <row r="1039" spans="1:2" ht="16.149999999999999">
      <c r="A1039" s="156">
        <v>39</v>
      </c>
      <c r="B1039" s="151" t="s">
        <v>266</v>
      </c>
    </row>
    <row r="1040" spans="1:2" ht="16.149999999999999">
      <c r="A1040" s="156">
        <v>40</v>
      </c>
      <c r="B1040" s="115" t="s">
        <v>332</v>
      </c>
    </row>
    <row r="1041" spans="1:2" ht="16.149999999999999">
      <c r="A1041" s="156">
        <v>41</v>
      </c>
      <c r="B1041" s="115" t="s">
        <v>267</v>
      </c>
    </row>
    <row r="1042" spans="1:2" ht="16.149999999999999">
      <c r="A1042" s="199">
        <v>42</v>
      </c>
      <c r="B1042" s="287" t="s">
        <v>268</v>
      </c>
    </row>
    <row r="1043" spans="1:2" ht="16.149999999999999">
      <c r="A1043" s="199">
        <v>43</v>
      </c>
      <c r="B1043" s="287" t="s">
        <v>269</v>
      </c>
    </row>
    <row r="1044" spans="1:2" ht="16.149999999999999">
      <c r="A1044" s="199">
        <v>44</v>
      </c>
      <c r="B1044" s="287" t="s">
        <v>270</v>
      </c>
    </row>
    <row r="1045" spans="1:2" ht="16.149999999999999">
      <c r="A1045" s="288">
        <v>45</v>
      </c>
      <c r="B1045" s="287" t="s">
        <v>524</v>
      </c>
    </row>
    <row r="1046" spans="1:2" ht="16.149999999999999">
      <c r="A1046" s="288">
        <v>46</v>
      </c>
      <c r="B1046" s="287" t="s">
        <v>525</v>
      </c>
    </row>
    <row r="1047" spans="1:2" ht="16.5" thickBot="1">
      <c r="A1047" s="289">
        <v>47</v>
      </c>
      <c r="B1047" s="290" t="s">
        <v>526</v>
      </c>
    </row>
    <row r="1048" spans="1:2" ht="16.5" thickTop="1">
      <c r="A1048" s="173">
        <v>48</v>
      </c>
      <c r="B1048" s="174" t="s">
        <v>283</v>
      </c>
    </row>
    <row r="1049" spans="1:2" ht="16.149999999999999">
      <c r="A1049" s="156">
        <v>49</v>
      </c>
      <c r="B1049" s="115" t="s">
        <v>284</v>
      </c>
    </row>
    <row r="1050" spans="1:2" ht="16.149999999999999">
      <c r="A1050" s="156">
        <v>50</v>
      </c>
      <c r="B1050" s="115" t="s">
        <v>285</v>
      </c>
    </row>
    <row r="1051" spans="1:2" ht="16.149999999999999">
      <c r="A1051" s="156">
        <v>51</v>
      </c>
      <c r="B1051" s="115" t="s">
        <v>286</v>
      </c>
    </row>
    <row r="1052" spans="1:2" ht="16.149999999999999">
      <c r="A1052" s="156">
        <v>52</v>
      </c>
      <c r="B1052" s="115" t="s">
        <v>288</v>
      </c>
    </row>
    <row r="1053" spans="1:2" ht="16.149999999999999">
      <c r="A1053" s="156">
        <v>53</v>
      </c>
      <c r="B1053" s="115" t="s">
        <v>287</v>
      </c>
    </row>
    <row r="1054" spans="1:2" ht="16.149999999999999">
      <c r="A1054" s="114">
        <v>54</v>
      </c>
      <c r="B1054" s="115" t="s">
        <v>289</v>
      </c>
    </row>
    <row r="1055" spans="1:2" ht="16.5" thickBot="1">
      <c r="A1055" s="157">
        <v>55</v>
      </c>
      <c r="B1055" s="176" t="s">
        <v>290</v>
      </c>
    </row>
    <row r="1056" spans="1:2" ht="16.5" thickTop="1">
      <c r="A1056" s="173">
        <v>56</v>
      </c>
      <c r="B1056" s="174" t="s">
        <v>297</v>
      </c>
    </row>
    <row r="1057" spans="1:2" ht="16.149999999999999">
      <c r="A1057" s="156">
        <v>57</v>
      </c>
      <c r="B1057" s="115" t="s">
        <v>298</v>
      </c>
    </row>
    <row r="1058" spans="1:2" ht="16.149999999999999">
      <c r="A1058" s="156">
        <v>58</v>
      </c>
      <c r="B1058" s="115" t="s">
        <v>299</v>
      </c>
    </row>
    <row r="1059" spans="1:2" ht="16.149999999999999">
      <c r="A1059" s="156">
        <v>59</v>
      </c>
      <c r="B1059" s="115" t="s">
        <v>300</v>
      </c>
    </row>
    <row r="1060" spans="1:2" ht="16.149999999999999">
      <c r="A1060" s="156">
        <v>60</v>
      </c>
      <c r="B1060" s="115" t="s">
        <v>301</v>
      </c>
    </row>
    <row r="1061" spans="1:2" ht="16.149999999999999">
      <c r="A1061" s="156">
        <v>61</v>
      </c>
      <c r="B1061" s="115" t="s">
        <v>302</v>
      </c>
    </row>
    <row r="1062" spans="1:2" ht="16.149999999999999">
      <c r="A1062" s="156">
        <v>62</v>
      </c>
      <c r="B1062" s="115" t="s">
        <v>303</v>
      </c>
    </row>
    <row r="1063" spans="1:2" ht="16.149999999999999">
      <c r="A1063" s="156">
        <v>63</v>
      </c>
      <c r="B1063" s="115" t="s">
        <v>304</v>
      </c>
    </row>
    <row r="1064" spans="1:2" ht="16.149999999999999">
      <c r="A1064" s="156">
        <v>64</v>
      </c>
      <c r="B1064" s="115" t="s">
        <v>305</v>
      </c>
    </row>
    <row r="1065" spans="1:2" ht="16.149999999999999">
      <c r="A1065" s="199">
        <v>65</v>
      </c>
      <c r="B1065" s="200" t="s">
        <v>349</v>
      </c>
    </row>
    <row r="1066" spans="1:2" ht="16.149999999999999">
      <c r="A1066" s="199">
        <v>66</v>
      </c>
      <c r="B1066" s="200" t="s">
        <v>357</v>
      </c>
    </row>
    <row r="1067" spans="1:2" ht="16.149999999999999">
      <c r="A1067" s="199">
        <v>67</v>
      </c>
      <c r="B1067" s="200" t="s">
        <v>351</v>
      </c>
    </row>
    <row r="1068" spans="1:2" ht="16.149999999999999">
      <c r="A1068" s="199">
        <v>68</v>
      </c>
      <c r="B1068" s="200" t="s">
        <v>350</v>
      </c>
    </row>
    <row r="1069" spans="1:2" ht="16.149999999999999">
      <c r="A1069" s="199">
        <v>69</v>
      </c>
      <c r="B1069" s="200" t="s">
        <v>352</v>
      </c>
    </row>
    <row r="1070" spans="1:2" ht="16.149999999999999">
      <c r="A1070" s="199">
        <v>70</v>
      </c>
      <c r="B1070" s="200" t="s">
        <v>353</v>
      </c>
    </row>
    <row r="1071" spans="1:2" ht="16.149999999999999">
      <c r="A1071" s="199">
        <v>71</v>
      </c>
      <c r="B1071" s="200" t="s">
        <v>354</v>
      </c>
    </row>
    <row r="1072" spans="1:2" ht="16.149999999999999">
      <c r="A1072" s="199">
        <v>72</v>
      </c>
      <c r="B1072" s="200" t="s">
        <v>355</v>
      </c>
    </row>
    <row r="1073" spans="1:2" ht="16.5" thickBot="1">
      <c r="A1073" s="201">
        <v>73</v>
      </c>
      <c r="B1073" s="202" t="s">
        <v>356</v>
      </c>
    </row>
    <row r="1074" spans="1:2" ht="16.5" thickTop="1">
      <c r="A1074" s="226">
        <v>74</v>
      </c>
      <c r="B1074" s="225" t="s">
        <v>527</v>
      </c>
    </row>
    <row r="1075" spans="1:2" ht="16.149999999999999">
      <c r="A1075" s="223">
        <v>75</v>
      </c>
      <c r="B1075" s="221" t="s">
        <v>528</v>
      </c>
    </row>
    <row r="1076" spans="1:2" ht="16.149999999999999">
      <c r="A1076" s="223">
        <v>76</v>
      </c>
      <c r="B1076" s="221" t="s">
        <v>529</v>
      </c>
    </row>
    <row r="1077" spans="1:2" ht="16.149999999999999">
      <c r="A1077" s="223">
        <v>77</v>
      </c>
      <c r="B1077" s="221" t="s">
        <v>530</v>
      </c>
    </row>
    <row r="1078" spans="1:2" ht="16.149999999999999">
      <c r="A1078" s="223">
        <v>78</v>
      </c>
      <c r="B1078" s="221" t="s">
        <v>531</v>
      </c>
    </row>
    <row r="1079" spans="1:2" ht="16.149999999999999">
      <c r="A1079" s="223">
        <v>79</v>
      </c>
      <c r="B1079" s="221" t="s">
        <v>532</v>
      </c>
    </row>
    <row r="1080" spans="1:2" ht="16.149999999999999">
      <c r="A1080" s="223">
        <v>80</v>
      </c>
      <c r="B1080" s="221" t="s">
        <v>534</v>
      </c>
    </row>
    <row r="1081" spans="1:2" ht="16.5" thickBot="1">
      <c r="A1081" s="274">
        <v>81</v>
      </c>
      <c r="B1081" s="221" t="s">
        <v>533</v>
      </c>
    </row>
    <row r="1082" spans="1:2" ht="16.5" thickTop="1">
      <c r="A1082" s="316">
        <v>82</v>
      </c>
      <c r="B1082" s="225" t="s">
        <v>403</v>
      </c>
    </row>
    <row r="1083" spans="1:2" ht="16.149999999999999">
      <c r="A1083" s="317">
        <v>83</v>
      </c>
      <c r="B1083" s="221" t="s">
        <v>402</v>
      </c>
    </row>
    <row r="1084" spans="1:2" ht="16.149999999999999">
      <c r="A1084" s="317">
        <v>84</v>
      </c>
      <c r="B1084" s="221" t="s">
        <v>401</v>
      </c>
    </row>
    <row r="1085" spans="1:2" ht="16.149999999999999">
      <c r="A1085" s="317">
        <v>85</v>
      </c>
      <c r="B1085" s="221" t="s">
        <v>400</v>
      </c>
    </row>
    <row r="1086" spans="1:2" ht="16.149999999999999">
      <c r="A1086" s="317">
        <v>86</v>
      </c>
      <c r="B1086" s="221" t="s">
        <v>399</v>
      </c>
    </row>
    <row r="1087" spans="1:2" ht="16.149999999999999">
      <c r="A1087" s="317">
        <v>87</v>
      </c>
      <c r="B1087" s="221" t="s">
        <v>398</v>
      </c>
    </row>
    <row r="1088" spans="1:2" ht="16.149999999999999">
      <c r="A1088" s="317">
        <v>88</v>
      </c>
      <c r="B1088" s="221" t="s">
        <v>397</v>
      </c>
    </row>
    <row r="1089" spans="1:2" ht="16.149999999999999">
      <c r="A1089" s="317">
        <v>89</v>
      </c>
      <c r="B1089" s="221" t="s">
        <v>396</v>
      </c>
    </row>
    <row r="1090" spans="1:2" ht="16.149999999999999">
      <c r="A1090" s="317">
        <v>90</v>
      </c>
      <c r="B1090" s="221" t="s">
        <v>395</v>
      </c>
    </row>
    <row r="1091" spans="1:2" ht="16.149999999999999">
      <c r="A1091" s="317">
        <v>91</v>
      </c>
      <c r="B1091" s="221" t="s">
        <v>457</v>
      </c>
    </row>
    <row r="1092" spans="1:2" ht="16.149999999999999">
      <c r="A1092" s="317">
        <v>92</v>
      </c>
      <c r="B1092" s="221" t="s">
        <v>394</v>
      </c>
    </row>
    <row r="1093" spans="1:2" ht="16.149999999999999">
      <c r="A1093" s="317">
        <v>93</v>
      </c>
      <c r="B1093" s="221" t="s">
        <v>393</v>
      </c>
    </row>
    <row r="1094" spans="1:2" ht="16.149999999999999">
      <c r="A1094" s="317">
        <v>94</v>
      </c>
      <c r="B1094" s="221" t="s">
        <v>392</v>
      </c>
    </row>
    <row r="1095" spans="1:2" ht="16.149999999999999">
      <c r="A1095" s="317">
        <v>95</v>
      </c>
      <c r="B1095" s="221" t="s">
        <v>458</v>
      </c>
    </row>
    <row r="1096" spans="1:2" ht="16.149999999999999">
      <c r="A1096" s="317">
        <v>96</v>
      </c>
      <c r="B1096" s="221" t="s">
        <v>459</v>
      </c>
    </row>
    <row r="1097" spans="1:2" ht="16.149999999999999">
      <c r="A1097" s="317">
        <v>97</v>
      </c>
      <c r="B1097" s="221" t="s">
        <v>460</v>
      </c>
    </row>
    <row r="1098" spans="1:2" ht="16.149999999999999">
      <c r="A1098" s="317">
        <v>98</v>
      </c>
      <c r="B1098" s="221" t="s">
        <v>461</v>
      </c>
    </row>
    <row r="1099" spans="1:2" ht="16.149999999999999">
      <c r="A1099" s="318">
        <v>99</v>
      </c>
      <c r="B1099" s="221" t="s">
        <v>462</v>
      </c>
    </row>
    <row r="1100" spans="1:2" ht="16.149999999999999">
      <c r="A1100" s="319">
        <v>100</v>
      </c>
      <c r="B1100" s="320" t="s">
        <v>463</v>
      </c>
    </row>
    <row r="1101" spans="1:2" ht="16.149999999999999">
      <c r="A1101" s="222">
        <v>101</v>
      </c>
      <c r="B1101" s="221" t="s">
        <v>565</v>
      </c>
    </row>
    <row r="1102" spans="1:2" ht="16.149999999999999">
      <c r="A1102" s="222">
        <v>102</v>
      </c>
      <c r="B1102" s="221" t="s">
        <v>566</v>
      </c>
    </row>
    <row r="1103" spans="1:2" ht="16.149999999999999">
      <c r="A1103" s="222">
        <v>103</v>
      </c>
      <c r="B1103" s="221" t="s">
        <v>567</v>
      </c>
    </row>
    <row r="1104" spans="1:2" ht="16.149999999999999">
      <c r="A1104" s="222">
        <v>104</v>
      </c>
      <c r="B1104" s="221" t="s">
        <v>568</v>
      </c>
    </row>
    <row r="1105" spans="1:2" ht="16.5" thickBot="1">
      <c r="A1105" s="321">
        <v>105</v>
      </c>
      <c r="B1105" s="322" t="s">
        <v>569</v>
      </c>
    </row>
    <row r="1106" spans="1:2" ht="16.5" thickTop="1">
      <c r="A1106" s="10">
        <v>106</v>
      </c>
      <c r="B1106" s="7" t="s">
        <v>250</v>
      </c>
    </row>
    <row r="1107" spans="1:2" ht="16.149999999999999">
      <c r="A1107" s="10">
        <v>107</v>
      </c>
      <c r="B1107" s="7" t="s">
        <v>249</v>
      </c>
    </row>
    <row r="1108" spans="1:2" ht="16.149999999999999">
      <c r="A1108" s="10">
        <v>108</v>
      </c>
      <c r="B1108" s="7" t="s">
        <v>252</v>
      </c>
    </row>
    <row r="1109" spans="1:2" ht="16.149999999999999">
      <c r="A1109" s="10">
        <v>109</v>
      </c>
      <c r="B1109" s="7" t="s">
        <v>251</v>
      </c>
    </row>
    <row r="1110" spans="1:2" ht="16.149999999999999">
      <c r="A1110" s="10">
        <v>110</v>
      </c>
      <c r="B1110" s="7" t="s">
        <v>9</v>
      </c>
    </row>
    <row r="1111" spans="1:2" ht="16.149999999999999">
      <c r="A1111" s="10">
        <v>111</v>
      </c>
      <c r="B1111" s="7" t="s">
        <v>189</v>
      </c>
    </row>
    <row r="1112" spans="1:2" ht="16.149999999999999">
      <c r="A1112" s="10">
        <v>112</v>
      </c>
      <c r="B1112" s="7" t="s">
        <v>564</v>
      </c>
    </row>
    <row r="1113" spans="1:2" ht="16.149999999999999">
      <c r="A1113" s="10">
        <v>113</v>
      </c>
      <c r="B1113" s="7" t="s">
        <v>440</v>
      </c>
    </row>
    <row r="1114" spans="1:2" ht="16.149999999999999">
      <c r="A1114" s="10">
        <v>114</v>
      </c>
      <c r="B1114" s="7" t="s">
        <v>441</v>
      </c>
    </row>
    <row r="1115" spans="1:2" ht="16.149999999999999">
      <c r="A1115" s="10">
        <v>115</v>
      </c>
      <c r="B1115" s="7" t="s">
        <v>11</v>
      </c>
    </row>
    <row r="1116" spans="1:2" ht="16.149999999999999">
      <c r="A1116" s="10">
        <v>116</v>
      </c>
      <c r="B1116" s="7" t="s">
        <v>10</v>
      </c>
    </row>
    <row r="1117" spans="1:2" ht="16.149999999999999">
      <c r="A1117" s="10">
        <v>117</v>
      </c>
      <c r="B1117" s="7" t="s">
        <v>11</v>
      </c>
    </row>
    <row r="1118" spans="1:2" ht="16.149999999999999">
      <c r="A1118" s="10">
        <v>118</v>
      </c>
      <c r="B1118" s="7" t="s">
        <v>12</v>
      </c>
    </row>
    <row r="1119" spans="1:2" ht="16.149999999999999">
      <c r="A1119" s="10">
        <v>119</v>
      </c>
      <c r="B1119" s="7" t="s">
        <v>253</v>
      </c>
    </row>
    <row r="1120" spans="1:2" ht="16.149999999999999">
      <c r="A1120" s="10">
        <v>120</v>
      </c>
      <c r="B1120" s="7" t="s">
        <v>254</v>
      </c>
    </row>
    <row r="1121" spans="1:2" ht="16.149999999999999">
      <c r="A1121" s="10">
        <v>121</v>
      </c>
      <c r="B1121" s="200" t="s">
        <v>13</v>
      </c>
    </row>
    <row r="1122" spans="1:2" ht="16.149999999999999">
      <c r="A1122" s="10">
        <v>122</v>
      </c>
      <c r="B1122" s="200" t="s">
        <v>14</v>
      </c>
    </row>
    <row r="1123" spans="1:2" ht="16.149999999999999">
      <c r="A1123" s="10">
        <v>123</v>
      </c>
      <c r="B1123" s="200" t="s">
        <v>15</v>
      </c>
    </row>
    <row r="1124" spans="1:2" ht="16.149999999999999">
      <c r="A1124" s="10">
        <v>124</v>
      </c>
      <c r="B1124" s="200" t="s">
        <v>16</v>
      </c>
    </row>
    <row r="1125" spans="1:2" ht="16.149999999999999">
      <c r="A1125" s="10">
        <v>125</v>
      </c>
      <c r="B1125" s="200" t="s">
        <v>17</v>
      </c>
    </row>
    <row r="1126" spans="1:2" ht="16.149999999999999">
      <c r="A1126" s="10">
        <v>126</v>
      </c>
      <c r="B1126" s="200" t="s">
        <v>18</v>
      </c>
    </row>
    <row r="1127" spans="1:2" ht="16.149999999999999">
      <c r="A1127" s="10">
        <v>127</v>
      </c>
      <c r="B1127" s="200" t="s">
        <v>19</v>
      </c>
    </row>
    <row r="1128" spans="1:2" ht="16.149999999999999">
      <c r="A1128" s="10">
        <v>128</v>
      </c>
      <c r="B1128" s="7" t="s">
        <v>314</v>
      </c>
    </row>
    <row r="1129" spans="1:2" ht="16.149999999999999">
      <c r="A1129" s="10">
        <v>129</v>
      </c>
      <c r="B1129" s="7" t="s">
        <v>315</v>
      </c>
    </row>
    <row r="1130" spans="1:2" ht="16.149999999999999">
      <c r="A1130" s="10">
        <v>130</v>
      </c>
      <c r="B1130" s="7" t="s">
        <v>316</v>
      </c>
    </row>
    <row r="1131" spans="1:2" ht="16.149999999999999">
      <c r="A1131" s="10">
        <v>131</v>
      </c>
      <c r="B1131" s="11" t="s">
        <v>190</v>
      </c>
    </row>
    <row r="1132" spans="1:2" ht="16.149999999999999">
      <c r="A1132" s="10">
        <v>132</v>
      </c>
      <c r="B1132" s="11" t="s">
        <v>191</v>
      </c>
    </row>
    <row r="1133" spans="1:2" ht="16.149999999999999">
      <c r="A1133" s="10">
        <v>133</v>
      </c>
      <c r="B1133" s="13" t="s">
        <v>192</v>
      </c>
    </row>
    <row r="1134" spans="1:2" ht="16.149999999999999">
      <c r="A1134" s="10">
        <v>134</v>
      </c>
      <c r="B1134" s="11" t="s">
        <v>274</v>
      </c>
    </row>
    <row r="1135" spans="1:2" ht="16.149999999999999">
      <c r="A1135" s="10">
        <v>135</v>
      </c>
      <c r="B1135" s="11" t="s">
        <v>275</v>
      </c>
    </row>
    <row r="1136" spans="1:2" ht="16.5" thickBot="1">
      <c r="A1136" s="10">
        <v>136</v>
      </c>
      <c r="B1136" s="11" t="s">
        <v>276</v>
      </c>
    </row>
    <row r="1137" spans="1:2" ht="16.149999999999999">
      <c r="A1137" s="171">
        <v>137</v>
      </c>
      <c r="B1137" s="282" t="s">
        <v>511</v>
      </c>
    </row>
    <row r="1138" spans="1:2" ht="16.5" thickBot="1">
      <c r="A1138" s="14">
        <v>138</v>
      </c>
      <c r="B1138" s="15" t="s">
        <v>512</v>
      </c>
    </row>
    <row r="1139" spans="1:2" ht="16.5" thickTop="1">
      <c r="A1139" s="129">
        <v>139</v>
      </c>
      <c r="B1139" s="130" t="s">
        <v>537</v>
      </c>
    </row>
    <row r="1140" spans="1:2" ht="16.149999999999999">
      <c r="A1140" s="255">
        <v>140</v>
      </c>
      <c r="B1140" s="256" t="s">
        <v>535</v>
      </c>
    </row>
    <row r="1141" spans="1:2" ht="16.149999999999999">
      <c r="A1141" s="22">
        <v>141</v>
      </c>
      <c r="B1141" s="24" t="s">
        <v>25</v>
      </c>
    </row>
    <row r="1142" spans="1:2" ht="16.149999999999999">
      <c r="A1142" s="25">
        <v>142</v>
      </c>
      <c r="B1142" s="26" t="s">
        <v>27</v>
      </c>
    </row>
    <row r="1143" spans="1:2" ht="16.149999999999999">
      <c r="A1143" s="140">
        <v>143</v>
      </c>
      <c r="B1143" s="141" t="s">
        <v>242</v>
      </c>
    </row>
    <row r="1144" spans="1:2" ht="16.5" thickBot="1">
      <c r="A1144" s="158">
        <v>144</v>
      </c>
      <c r="B1144" s="159" t="s">
        <v>243</v>
      </c>
    </row>
    <row r="1145" spans="1:2" ht="16.5" thickTop="1">
      <c r="A1145" s="28">
        <v>145</v>
      </c>
      <c r="B1145" s="29" t="s">
        <v>29</v>
      </c>
    </row>
    <row r="1146" spans="1:2" ht="16.149999999999999">
      <c r="A1146" s="122">
        <v>146</v>
      </c>
      <c r="B1146" s="121" t="s">
        <v>220</v>
      </c>
    </row>
    <row r="1147" spans="1:2" ht="16.149999999999999">
      <c r="A1147" s="98">
        <v>147</v>
      </c>
      <c r="B1147" s="123" t="s">
        <v>200</v>
      </c>
    </row>
    <row r="1148" spans="1:2" ht="16.149999999999999">
      <c r="A1148" s="39">
        <v>148</v>
      </c>
      <c r="B1148" s="40" t="s">
        <v>201</v>
      </c>
    </row>
    <row r="1149" spans="1:2" ht="16.149999999999999">
      <c r="A1149" s="25">
        <v>149</v>
      </c>
      <c r="B1149" s="36" t="s">
        <v>30</v>
      </c>
    </row>
    <row r="1150" spans="1:2" ht="16.149999999999999">
      <c r="A1150" s="233">
        <v>150</v>
      </c>
      <c r="B1150" s="234" t="s">
        <v>214</v>
      </c>
    </row>
    <row r="1151" spans="1:2" ht="16.149999999999999">
      <c r="A1151" s="91">
        <v>151</v>
      </c>
      <c r="B1151" s="92" t="s">
        <v>557</v>
      </c>
    </row>
    <row r="1152" spans="1:2" ht="16.149999999999999">
      <c r="A1152" s="25">
        <v>152</v>
      </c>
      <c r="B1152" s="36" t="s">
        <v>31</v>
      </c>
    </row>
    <row r="1153" spans="1:2" ht="16.5" thickBot="1">
      <c r="A1153" s="228">
        <v>153</v>
      </c>
      <c r="B1153" s="229" t="s">
        <v>515</v>
      </c>
    </row>
    <row r="1154" spans="1:2" ht="16.5" thickTop="1">
      <c r="A1154" s="46">
        <v>154</v>
      </c>
      <c r="B1154" s="29" t="s">
        <v>33</v>
      </c>
    </row>
    <row r="1155" spans="1:2" ht="16.149999999999999">
      <c r="A1155" s="25">
        <v>155</v>
      </c>
      <c r="B1155" s="36" t="s">
        <v>35</v>
      </c>
    </row>
    <row r="1156" spans="1:2" ht="16.149999999999999">
      <c r="A1156" s="25">
        <v>156</v>
      </c>
      <c r="B1156" s="36" t="s">
        <v>558</v>
      </c>
    </row>
    <row r="1157" spans="1:2" ht="16.149999999999999">
      <c r="A1157" s="25">
        <v>157</v>
      </c>
      <c r="B1157" s="36" t="s">
        <v>559</v>
      </c>
    </row>
    <row r="1158" spans="1:2" ht="16.149999999999999">
      <c r="A1158" s="39">
        <v>158</v>
      </c>
      <c r="B1158" s="40" t="s">
        <v>202</v>
      </c>
    </row>
    <row r="1159" spans="1:2" ht="16.149999999999999">
      <c r="A1159" s="39">
        <v>159</v>
      </c>
      <c r="B1159" s="40" t="s">
        <v>203</v>
      </c>
    </row>
    <row r="1160" spans="1:2" ht="16.149999999999999">
      <c r="A1160" s="39">
        <v>160</v>
      </c>
      <c r="B1160" s="40" t="s">
        <v>204</v>
      </c>
    </row>
    <row r="1161" spans="1:2" ht="16.5" thickBot="1">
      <c r="A1161" s="41">
        <v>161</v>
      </c>
      <c r="B1161" s="42" t="s">
        <v>205</v>
      </c>
    </row>
    <row r="1162" spans="1:2" ht="16.5" thickTop="1">
      <c r="A1162" s="47">
        <v>162</v>
      </c>
      <c r="B1162" s="48" t="s">
        <v>37</v>
      </c>
    </row>
    <row r="1163" spans="1:2" ht="16.149999999999999">
      <c r="A1163" s="152">
        <v>163</v>
      </c>
      <c r="B1163" s="36" t="s">
        <v>39</v>
      </c>
    </row>
    <row r="1164" spans="1:2" ht="16.149999999999999">
      <c r="A1164" s="233">
        <v>164</v>
      </c>
      <c r="B1164" s="234" t="s">
        <v>198</v>
      </c>
    </row>
    <row r="1165" spans="1:2" ht="16.149999999999999">
      <c r="A1165" s="239">
        <v>165</v>
      </c>
      <c r="B1165" s="234" t="s">
        <v>197</v>
      </c>
    </row>
    <row r="1166" spans="1:2" ht="16.149999999999999">
      <c r="A1166" s="25">
        <v>166</v>
      </c>
      <c r="B1166" s="36" t="s">
        <v>443</v>
      </c>
    </row>
    <row r="1167" spans="1:2" ht="16.149999999999999">
      <c r="A1167" s="233">
        <v>167</v>
      </c>
      <c r="B1167" s="234" t="s">
        <v>444</v>
      </c>
    </row>
    <row r="1168" spans="1:2" ht="16.149999999999999">
      <c r="A1168" s="25">
        <v>168</v>
      </c>
      <c r="B1168" s="36" t="s">
        <v>333</v>
      </c>
    </row>
    <row r="1169" spans="1:2" ht="16.149999999999999">
      <c r="A1169" s="25">
        <v>169</v>
      </c>
      <c r="B1169" s="36" t="s">
        <v>335</v>
      </c>
    </row>
    <row r="1170" spans="1:2" ht="16.149999999999999">
      <c r="A1170" s="39">
        <v>170</v>
      </c>
      <c r="B1170" s="40" t="s">
        <v>336</v>
      </c>
    </row>
    <row r="1171" spans="1:2" ht="16.149999999999999">
      <c r="A1171" s="91">
        <v>171</v>
      </c>
      <c r="B1171" s="92" t="s">
        <v>337</v>
      </c>
    </row>
    <row r="1172" spans="1:2" ht="16.5" thickBot="1">
      <c r="A1172" s="311">
        <v>172</v>
      </c>
      <c r="B1172" s="312" t="s">
        <v>342</v>
      </c>
    </row>
    <row r="1173" spans="1:2" ht="16.5" thickTop="1">
      <c r="A1173" s="306">
        <v>173</v>
      </c>
      <c r="B1173" s="307" t="s">
        <v>42</v>
      </c>
    </row>
    <row r="1174" spans="1:2" ht="16.149999999999999">
      <c r="A1174" s="233">
        <v>174</v>
      </c>
      <c r="B1174" s="234" t="s">
        <v>447</v>
      </c>
    </row>
    <row r="1175" spans="1:2" ht="16.149999999999999">
      <c r="A1175" s="25">
        <v>175</v>
      </c>
      <c r="B1175" s="36" t="s">
        <v>241</v>
      </c>
    </row>
    <row r="1176" spans="1:2" ht="16.149999999999999">
      <c r="A1176" s="39">
        <v>176</v>
      </c>
      <c r="B1176" s="40" t="s">
        <v>199</v>
      </c>
    </row>
    <row r="1177" spans="1:2" ht="16.149999999999999">
      <c r="A1177" s="25">
        <v>177</v>
      </c>
      <c r="B1177" s="36" t="s">
        <v>271</v>
      </c>
    </row>
    <row r="1178" spans="1:2" ht="16.149999999999999">
      <c r="A1178" s="233">
        <v>178</v>
      </c>
      <c r="B1178" s="234" t="s">
        <v>272</v>
      </c>
    </row>
    <row r="1179" spans="1:2" ht="16.149999999999999">
      <c r="A1179" s="91">
        <v>179</v>
      </c>
      <c r="B1179" s="92" t="s">
        <v>513</v>
      </c>
    </row>
    <row r="1180" spans="1:2" ht="16.5" thickBot="1">
      <c r="A1180" s="98">
        <v>180</v>
      </c>
      <c r="B1180" s="99" t="s">
        <v>282</v>
      </c>
    </row>
    <row r="1181" spans="1:2" ht="16.5" thickTop="1">
      <c r="A1181" s="105">
        <v>181</v>
      </c>
      <c r="B1181" s="54" t="s">
        <v>45</v>
      </c>
    </row>
    <row r="1182" spans="1:2" ht="16.149999999999999">
      <c r="A1182" s="188">
        <v>182</v>
      </c>
      <c r="B1182" s="56" t="s">
        <v>47</v>
      </c>
    </row>
    <row r="1183" spans="1:2" ht="16.149999999999999">
      <c r="A1183" s="188">
        <v>183</v>
      </c>
      <c r="B1183" s="56" t="s">
        <v>48</v>
      </c>
    </row>
    <row r="1184" spans="1:2" ht="16.149999999999999">
      <c r="A1184" s="188">
        <v>184</v>
      </c>
      <c r="B1184" s="56" t="s">
        <v>49</v>
      </c>
    </row>
    <row r="1185" spans="1:2" ht="16.149999999999999">
      <c r="A1185" s="188">
        <v>185</v>
      </c>
      <c r="B1185" s="56" t="s">
        <v>50</v>
      </c>
    </row>
    <row r="1186" spans="1:2" ht="16.149999999999999">
      <c r="A1186" s="188">
        <v>186</v>
      </c>
      <c r="B1186" s="56" t="s">
        <v>51</v>
      </c>
    </row>
    <row r="1187" spans="1:2" ht="16.149999999999999">
      <c r="A1187" s="188">
        <v>187</v>
      </c>
      <c r="B1187" s="56" t="s">
        <v>52</v>
      </c>
    </row>
    <row r="1188" spans="1:2" ht="16.149999999999999">
      <c r="A1188" s="248">
        <v>188</v>
      </c>
      <c r="B1188" s="241" t="s">
        <v>206</v>
      </c>
    </row>
    <row r="1189" spans="1:2" ht="16.149999999999999">
      <c r="A1189" s="248">
        <v>189</v>
      </c>
      <c r="B1189" s="241" t="s">
        <v>207</v>
      </c>
    </row>
    <row r="1190" spans="1:2" ht="16.149999999999999">
      <c r="A1190" s="248">
        <v>190</v>
      </c>
      <c r="B1190" s="241" t="s">
        <v>208</v>
      </c>
    </row>
    <row r="1191" spans="1:2" ht="16.149999999999999">
      <c r="A1191" s="248">
        <v>191</v>
      </c>
      <c r="B1191" s="241" t="s">
        <v>209</v>
      </c>
    </row>
    <row r="1192" spans="1:2" ht="16.149999999999999">
      <c r="A1192" s="248">
        <v>192</v>
      </c>
      <c r="B1192" s="241" t="s">
        <v>210</v>
      </c>
    </row>
    <row r="1193" spans="1:2" ht="16.149999999999999">
      <c r="A1193" s="248">
        <v>193</v>
      </c>
      <c r="B1193" s="241" t="s">
        <v>211</v>
      </c>
    </row>
    <row r="1194" spans="1:2" ht="16.149999999999999">
      <c r="A1194" s="248">
        <v>194</v>
      </c>
      <c r="B1194" s="241" t="s">
        <v>212</v>
      </c>
    </row>
    <row r="1195" spans="1:2" ht="16.149999999999999">
      <c r="A1195" s="258">
        <v>195</v>
      </c>
      <c r="B1195" s="259" t="s">
        <v>517</v>
      </c>
    </row>
    <row r="1196" spans="1:2" ht="16.149999999999999">
      <c r="A1196" s="258">
        <v>196</v>
      </c>
      <c r="B1196" s="259" t="s">
        <v>518</v>
      </c>
    </row>
    <row r="1197" spans="1:2" ht="16.149999999999999">
      <c r="A1197" s="258">
        <v>197</v>
      </c>
      <c r="B1197" s="259" t="s">
        <v>519</v>
      </c>
    </row>
    <row r="1198" spans="1:2" ht="16.149999999999999">
      <c r="A1198" s="258">
        <v>198</v>
      </c>
      <c r="B1198" s="259" t="s">
        <v>520</v>
      </c>
    </row>
    <row r="1199" spans="1:2" ht="16.149999999999999">
      <c r="A1199" s="258">
        <v>199</v>
      </c>
      <c r="B1199" s="259" t="s">
        <v>521</v>
      </c>
    </row>
    <row r="1200" spans="1:2" ht="16.149999999999999">
      <c r="A1200" s="258">
        <v>200</v>
      </c>
      <c r="B1200" s="259" t="s">
        <v>522</v>
      </c>
    </row>
    <row r="1201" spans="1:2" ht="16.149999999999999">
      <c r="A1201" s="258">
        <v>201</v>
      </c>
      <c r="B1201" s="259" t="s">
        <v>523</v>
      </c>
    </row>
    <row r="1202" spans="1:2" ht="16.149999999999999">
      <c r="A1202" s="249">
        <v>202</v>
      </c>
      <c r="B1202" s="92" t="s">
        <v>466</v>
      </c>
    </row>
    <row r="1203" spans="1:2" ht="16.149999999999999">
      <c r="A1203" s="249">
        <v>203</v>
      </c>
      <c r="B1203" s="92" t="s">
        <v>465</v>
      </c>
    </row>
    <row r="1204" spans="1:2" ht="16.149999999999999">
      <c r="A1204" s="249">
        <v>204</v>
      </c>
      <c r="B1204" s="92" t="s">
        <v>467</v>
      </c>
    </row>
    <row r="1205" spans="1:2" ht="16.149999999999999">
      <c r="A1205" s="249">
        <v>205</v>
      </c>
      <c r="B1205" s="92" t="s">
        <v>468</v>
      </c>
    </row>
    <row r="1206" spans="1:2" ht="16.149999999999999">
      <c r="A1206" s="249">
        <v>206</v>
      </c>
      <c r="B1206" s="92" t="s">
        <v>469</v>
      </c>
    </row>
    <row r="1207" spans="1:2" ht="16.149999999999999">
      <c r="A1207" s="250">
        <v>207</v>
      </c>
      <c r="B1207" s="99" t="s">
        <v>470</v>
      </c>
    </row>
    <row r="1208" spans="1:2" ht="16.149999999999999">
      <c r="A1208" s="250">
        <v>208</v>
      </c>
      <c r="B1208" s="99" t="s">
        <v>471</v>
      </c>
    </row>
    <row r="1209" spans="1:2" ht="16.149999999999999">
      <c r="A1209" s="250">
        <v>209</v>
      </c>
      <c r="B1209" s="99" t="s">
        <v>474</v>
      </c>
    </row>
    <row r="1210" spans="1:2" ht="16.149999999999999">
      <c r="A1210" s="250">
        <v>210</v>
      </c>
      <c r="B1210" s="99" t="s">
        <v>472</v>
      </c>
    </row>
    <row r="1211" spans="1:2" ht="16.149999999999999">
      <c r="A1211" s="250">
        <v>211</v>
      </c>
      <c r="B1211" s="99" t="s">
        <v>473</v>
      </c>
    </row>
    <row r="1212" spans="1:2" ht="16.149999999999999">
      <c r="A1212" s="188">
        <v>212</v>
      </c>
      <c r="B1212" s="36" t="s">
        <v>475</v>
      </c>
    </row>
    <row r="1213" spans="1:2" ht="16.149999999999999">
      <c r="A1213" s="188">
        <v>213</v>
      </c>
      <c r="B1213" s="36" t="s">
        <v>476</v>
      </c>
    </row>
    <row r="1214" spans="1:2" ht="16.149999999999999">
      <c r="A1214" s="188">
        <v>214</v>
      </c>
      <c r="B1214" s="36" t="s">
        <v>477</v>
      </c>
    </row>
    <row r="1215" spans="1:2" ht="16.149999999999999">
      <c r="A1215" s="250">
        <v>215</v>
      </c>
      <c r="B1215" s="99" t="s">
        <v>478</v>
      </c>
    </row>
    <row r="1216" spans="1:2" ht="16.149999999999999">
      <c r="A1216" s="250">
        <v>216</v>
      </c>
      <c r="B1216" s="99" t="s">
        <v>479</v>
      </c>
    </row>
    <row r="1217" spans="1:2" ht="16.149999999999999">
      <c r="A1217" s="250">
        <v>217</v>
      </c>
      <c r="B1217" s="99" t="s">
        <v>480</v>
      </c>
    </row>
    <row r="1218" spans="1:2" ht="16.149999999999999">
      <c r="A1218" s="249">
        <v>218</v>
      </c>
      <c r="B1218" s="92" t="s">
        <v>486</v>
      </c>
    </row>
    <row r="1219" spans="1:2" ht="16.149999999999999">
      <c r="A1219" s="249">
        <v>219</v>
      </c>
      <c r="B1219" s="92" t="s">
        <v>487</v>
      </c>
    </row>
    <row r="1220" spans="1:2" ht="16.149999999999999">
      <c r="A1220" s="249">
        <v>220</v>
      </c>
      <c r="B1220" s="92" t="s">
        <v>488</v>
      </c>
    </row>
    <row r="1221" spans="1:2" ht="16.149999999999999">
      <c r="A1221" s="249">
        <v>221</v>
      </c>
      <c r="B1221" s="92" t="s">
        <v>489</v>
      </c>
    </row>
    <row r="1222" spans="1:2" ht="16.149999999999999">
      <c r="A1222" s="249">
        <v>222</v>
      </c>
      <c r="B1222" s="92" t="s">
        <v>490</v>
      </c>
    </row>
    <row r="1223" spans="1:2" ht="16.149999999999999">
      <c r="A1223" s="249">
        <v>223</v>
      </c>
      <c r="B1223" s="92" t="s">
        <v>491</v>
      </c>
    </row>
    <row r="1224" spans="1:2" ht="16.149999999999999">
      <c r="A1224" s="249">
        <v>224</v>
      </c>
      <c r="B1224" s="92" t="s">
        <v>545</v>
      </c>
    </row>
    <row r="1225" spans="1:2" ht="16.149999999999999">
      <c r="A1225" s="249">
        <v>225</v>
      </c>
      <c r="B1225" s="92" t="s">
        <v>546</v>
      </c>
    </row>
    <row r="1226" spans="1:2" ht="16.149999999999999">
      <c r="A1226" s="249">
        <v>226</v>
      </c>
      <c r="B1226" s="92" t="s">
        <v>547</v>
      </c>
    </row>
    <row r="1227" spans="1:2" ht="16.149999999999999">
      <c r="A1227" s="250">
        <v>227</v>
      </c>
      <c r="B1227" s="99" t="s">
        <v>481</v>
      </c>
    </row>
    <row r="1228" spans="1:2" ht="16.149999999999999">
      <c r="A1228" s="250">
        <v>228</v>
      </c>
      <c r="B1228" s="99" t="s">
        <v>482</v>
      </c>
    </row>
    <row r="1229" spans="1:2" ht="16.149999999999999">
      <c r="A1229" s="250">
        <v>229</v>
      </c>
      <c r="B1229" s="99" t="s">
        <v>483</v>
      </c>
    </row>
    <row r="1230" spans="1:2" ht="16.149999999999999">
      <c r="A1230" s="250">
        <v>230</v>
      </c>
      <c r="B1230" s="99" t="s">
        <v>484</v>
      </c>
    </row>
    <row r="1231" spans="1:2" ht="16.149999999999999">
      <c r="A1231" s="250">
        <v>231</v>
      </c>
      <c r="B1231" s="99" t="s">
        <v>485</v>
      </c>
    </row>
    <row r="1232" spans="1:2" ht="16.149999999999999">
      <c r="A1232" s="250">
        <v>232</v>
      </c>
      <c r="B1232" s="99" t="s">
        <v>503</v>
      </c>
    </row>
    <row r="1233" spans="1:2" ht="16.149999999999999">
      <c r="A1233" s="250">
        <v>233</v>
      </c>
      <c r="B1233" s="99" t="s">
        <v>504</v>
      </c>
    </row>
    <row r="1234" spans="1:2" ht="16.149999999999999">
      <c r="A1234" s="250">
        <v>234</v>
      </c>
      <c r="B1234" s="99" t="s">
        <v>505</v>
      </c>
    </row>
    <row r="1235" spans="1:2" ht="16.149999999999999">
      <c r="A1235" s="250">
        <v>235</v>
      </c>
      <c r="B1235" s="99" t="s">
        <v>502</v>
      </c>
    </row>
    <row r="1236" spans="1:2" ht="16.149999999999999">
      <c r="A1236" s="250">
        <v>236</v>
      </c>
      <c r="B1236" s="99" t="s">
        <v>54</v>
      </c>
    </row>
    <row r="1237" spans="1:2" ht="16.149999999999999">
      <c r="A1237" s="250">
        <v>237</v>
      </c>
      <c r="B1237" s="99" t="s">
        <v>55</v>
      </c>
    </row>
    <row r="1238" spans="1:2" ht="16.149999999999999">
      <c r="A1238" s="250">
        <v>238</v>
      </c>
      <c r="B1238" s="99" t="s">
        <v>195</v>
      </c>
    </row>
    <row r="1239" spans="1:2" ht="16.149999999999999">
      <c r="A1239" s="250">
        <v>239</v>
      </c>
      <c r="B1239" s="99" t="s">
        <v>196</v>
      </c>
    </row>
    <row r="1240" spans="1:2" ht="16.149999999999999">
      <c r="A1240" s="249">
        <v>240</v>
      </c>
      <c r="B1240" s="92" t="s">
        <v>56</v>
      </c>
    </row>
    <row r="1241" spans="1:2" ht="16.149999999999999">
      <c r="A1241" s="249">
        <v>241</v>
      </c>
      <c r="B1241" s="92" t="s">
        <v>57</v>
      </c>
    </row>
    <row r="1242" spans="1:2" ht="16.149999999999999">
      <c r="A1242" s="249">
        <v>242</v>
      </c>
      <c r="B1242" s="92" t="s">
        <v>225</v>
      </c>
    </row>
    <row r="1243" spans="1:2" ht="16.149999999999999">
      <c r="A1243" s="249">
        <v>243</v>
      </c>
      <c r="B1243" s="92" t="s">
        <v>226</v>
      </c>
    </row>
    <row r="1244" spans="1:2" ht="16.149999999999999">
      <c r="A1244" s="249">
        <v>244</v>
      </c>
      <c r="B1244" s="92" t="s">
        <v>492</v>
      </c>
    </row>
    <row r="1245" spans="1:2" ht="16.149999999999999">
      <c r="A1245" s="249">
        <v>245</v>
      </c>
      <c r="B1245" s="92" t="s">
        <v>493</v>
      </c>
    </row>
    <row r="1246" spans="1:2" ht="16.149999999999999">
      <c r="A1246" s="249">
        <v>246</v>
      </c>
      <c r="B1246" s="92" t="s">
        <v>495</v>
      </c>
    </row>
    <row r="1247" spans="1:2" ht="16.149999999999999">
      <c r="A1247" s="249">
        <v>247</v>
      </c>
      <c r="B1247" s="92" t="s">
        <v>496</v>
      </c>
    </row>
    <row r="1248" spans="1:2" ht="16.149999999999999">
      <c r="A1248" s="249">
        <v>248</v>
      </c>
      <c r="B1248" s="92" t="s">
        <v>494</v>
      </c>
    </row>
    <row r="1249" spans="1:2" ht="16.149999999999999">
      <c r="A1249" s="249">
        <v>249</v>
      </c>
      <c r="B1249" s="92" t="s">
        <v>497</v>
      </c>
    </row>
    <row r="1250" spans="1:2" ht="16.149999999999999">
      <c r="A1250" s="249">
        <v>250</v>
      </c>
      <c r="B1250" s="92" t="s">
        <v>227</v>
      </c>
    </row>
    <row r="1251" spans="1:2" ht="16.149999999999999">
      <c r="A1251" s="249">
        <v>251</v>
      </c>
      <c r="B1251" s="92" t="s">
        <v>228</v>
      </c>
    </row>
    <row r="1252" spans="1:2" ht="16.149999999999999">
      <c r="A1252" s="249">
        <v>252</v>
      </c>
      <c r="B1252" s="92" t="s">
        <v>229</v>
      </c>
    </row>
    <row r="1253" spans="1:2" ht="16.149999999999999">
      <c r="A1253" s="249">
        <v>253</v>
      </c>
      <c r="B1253" s="92" t="s">
        <v>230</v>
      </c>
    </row>
    <row r="1254" spans="1:2" ht="16.149999999999999">
      <c r="A1254" s="250">
        <v>254</v>
      </c>
      <c r="B1254" s="99" t="s">
        <v>498</v>
      </c>
    </row>
    <row r="1255" spans="1:2" ht="16.149999999999999">
      <c r="A1255" s="250">
        <v>255</v>
      </c>
      <c r="B1255" s="99" t="s">
        <v>499</v>
      </c>
    </row>
    <row r="1256" spans="1:2" ht="16.149999999999999">
      <c r="A1256" s="250">
        <v>256</v>
      </c>
      <c r="B1256" s="99" t="s">
        <v>500</v>
      </c>
    </row>
    <row r="1257" spans="1:2" ht="16.149999999999999">
      <c r="A1257" s="250">
        <v>257</v>
      </c>
      <c r="B1257" s="99" t="s">
        <v>501</v>
      </c>
    </row>
    <row r="1258" spans="1:2" ht="16.149999999999999">
      <c r="A1258" s="188">
        <v>258</v>
      </c>
      <c r="B1258" s="36" t="s">
        <v>58</v>
      </c>
    </row>
    <row r="1259" spans="1:2" ht="16.149999999999999">
      <c r="A1259" s="188">
        <v>259</v>
      </c>
      <c r="B1259" s="36" t="s">
        <v>59</v>
      </c>
    </row>
    <row r="1260" spans="1:2" ht="16.149999999999999">
      <c r="A1260" s="188">
        <v>260</v>
      </c>
      <c r="B1260" s="36" t="s">
        <v>60</v>
      </c>
    </row>
    <row r="1261" spans="1:2" ht="16.149999999999999">
      <c r="A1261" s="188">
        <v>261</v>
      </c>
      <c r="B1261" s="36" t="s">
        <v>61</v>
      </c>
    </row>
    <row r="1262" spans="1:2" ht="16.149999999999999">
      <c r="A1262" s="188">
        <v>262</v>
      </c>
      <c r="B1262" s="36" t="s">
        <v>62</v>
      </c>
    </row>
    <row r="1263" spans="1:2" ht="16.149999999999999">
      <c r="A1263" s="188">
        <v>263</v>
      </c>
      <c r="B1263" s="36" t="s">
        <v>433</v>
      </c>
    </row>
    <row r="1264" spans="1:2" ht="16.149999999999999">
      <c r="A1264" s="188">
        <v>264</v>
      </c>
      <c r="B1264" s="36" t="s">
        <v>434</v>
      </c>
    </row>
    <row r="1265" spans="1:2" ht="16.149999999999999">
      <c r="A1265" s="188">
        <v>265</v>
      </c>
      <c r="B1265" s="36" t="s">
        <v>435</v>
      </c>
    </row>
    <row r="1266" spans="1:2" ht="16.149999999999999">
      <c r="A1266" s="188">
        <v>266</v>
      </c>
      <c r="B1266" s="36" t="s">
        <v>436</v>
      </c>
    </row>
    <row r="1267" spans="1:2" ht="16.149999999999999">
      <c r="A1267" s="188">
        <v>267</v>
      </c>
      <c r="B1267" s="36" t="s">
        <v>437</v>
      </c>
    </row>
    <row r="1268" spans="1:2" ht="16.149999999999999">
      <c r="A1268" s="188">
        <v>268</v>
      </c>
      <c r="B1268" s="36" t="s">
        <v>438</v>
      </c>
    </row>
    <row r="1269" spans="1:2" ht="16.149999999999999">
      <c r="A1269" s="188">
        <v>269</v>
      </c>
      <c r="B1269" s="36" t="s">
        <v>439</v>
      </c>
    </row>
    <row r="1270" spans="1:2" ht="16.149999999999999">
      <c r="A1270" s="188">
        <v>270</v>
      </c>
      <c r="B1270" s="36" t="s">
        <v>338</v>
      </c>
    </row>
    <row r="1271" spans="1:2" ht="16.149999999999999">
      <c r="A1271" s="188">
        <v>271</v>
      </c>
      <c r="B1271" s="36" t="s">
        <v>339</v>
      </c>
    </row>
    <row r="1272" spans="1:2" ht="16.149999999999999">
      <c r="A1272" s="188">
        <v>272</v>
      </c>
      <c r="B1272" s="36" t="s">
        <v>340</v>
      </c>
    </row>
    <row r="1273" spans="1:2" ht="16.149999999999999">
      <c r="A1273" s="188">
        <v>273</v>
      </c>
      <c r="B1273" s="36" t="s">
        <v>277</v>
      </c>
    </row>
    <row r="1274" spans="1:2" ht="16.149999999999999">
      <c r="A1274" s="188">
        <v>274</v>
      </c>
      <c r="B1274" s="36" t="s">
        <v>278</v>
      </c>
    </row>
    <row r="1275" spans="1:2" ht="16.149999999999999">
      <c r="A1275" s="188">
        <v>275</v>
      </c>
      <c r="B1275" s="36" t="s">
        <v>431</v>
      </c>
    </row>
    <row r="1276" spans="1:2" ht="16.149999999999999">
      <c r="A1276" s="188">
        <v>276</v>
      </c>
      <c r="B1276" s="36" t="s">
        <v>429</v>
      </c>
    </row>
    <row r="1277" spans="1:2" ht="16.149999999999999">
      <c r="A1277" s="188">
        <v>277</v>
      </c>
      <c r="B1277" s="36" t="s">
        <v>430</v>
      </c>
    </row>
    <row r="1278" spans="1:2" ht="16.149999999999999">
      <c r="A1278" s="188">
        <v>278</v>
      </c>
      <c r="B1278" s="36" t="s">
        <v>279</v>
      </c>
    </row>
    <row r="1279" spans="1:2" ht="16.149999999999999">
      <c r="A1279" s="188">
        <v>279</v>
      </c>
      <c r="B1279" s="36" t="s">
        <v>280</v>
      </c>
    </row>
    <row r="1280" spans="1:2" ht="16.5" thickBot="1">
      <c r="A1280" s="252">
        <v>280</v>
      </c>
      <c r="B1280" s="58" t="s">
        <v>281</v>
      </c>
    </row>
    <row r="1281" spans="1:2" ht="16.5" thickTop="1">
      <c r="A1281" s="122">
        <v>281</v>
      </c>
      <c r="B1281" s="121" t="s">
        <v>407</v>
      </c>
    </row>
    <row r="1282" spans="1:2" ht="16.149999999999999">
      <c r="A1282" s="91">
        <v>282</v>
      </c>
      <c r="B1282" s="92" t="s">
        <v>408</v>
      </c>
    </row>
    <row r="1283" spans="1:2" ht="16.149999999999999">
      <c r="A1283" s="91">
        <v>283</v>
      </c>
      <c r="B1283" s="92" t="s">
        <v>409</v>
      </c>
    </row>
    <row r="1284" spans="1:2" ht="16.149999999999999">
      <c r="A1284" s="91">
        <v>284</v>
      </c>
      <c r="B1284" s="92" t="s">
        <v>410</v>
      </c>
    </row>
    <row r="1285" spans="1:2" ht="16.149999999999999">
      <c r="A1285" s="91">
        <v>285</v>
      </c>
      <c r="B1285" s="92" t="s">
        <v>411</v>
      </c>
    </row>
    <row r="1286" spans="1:2" ht="16.149999999999999">
      <c r="A1286" s="91">
        <v>286</v>
      </c>
      <c r="B1286" s="92" t="s">
        <v>412</v>
      </c>
    </row>
    <row r="1287" spans="1:2" ht="16.149999999999999">
      <c r="A1287" s="98">
        <v>287</v>
      </c>
      <c r="B1287" s="99" t="s">
        <v>415</v>
      </c>
    </row>
    <row r="1288" spans="1:2" ht="16.149999999999999">
      <c r="A1288" s="98">
        <v>288</v>
      </c>
      <c r="B1288" s="99" t="s">
        <v>416</v>
      </c>
    </row>
    <row r="1289" spans="1:2" ht="16.149999999999999">
      <c r="A1289" s="98">
        <v>289</v>
      </c>
      <c r="B1289" s="99" t="s">
        <v>417</v>
      </c>
    </row>
    <row r="1290" spans="1:2" ht="16.149999999999999">
      <c r="A1290" s="98">
        <v>290</v>
      </c>
      <c r="B1290" s="99" t="s">
        <v>418</v>
      </c>
    </row>
    <row r="1291" spans="1:2" ht="16.149999999999999">
      <c r="A1291" s="98">
        <v>291</v>
      </c>
      <c r="B1291" s="99" t="s">
        <v>541</v>
      </c>
    </row>
    <row r="1292" spans="1:2" ht="16.149999999999999">
      <c r="A1292" s="114">
        <v>292</v>
      </c>
      <c r="B1292" s="92" t="s">
        <v>65</v>
      </c>
    </row>
    <row r="1293" spans="1:2" ht="16.149999999999999">
      <c r="A1293" s="91">
        <v>293</v>
      </c>
      <c r="B1293" s="92" t="s">
        <v>66</v>
      </c>
    </row>
    <row r="1294" spans="1:2" ht="16.149999999999999">
      <c r="A1294" s="91">
        <v>294</v>
      </c>
      <c r="B1294" s="92" t="s">
        <v>67</v>
      </c>
    </row>
    <row r="1295" spans="1:2" ht="16.149999999999999">
      <c r="A1295" s="91">
        <v>295</v>
      </c>
      <c r="B1295" s="92" t="s">
        <v>68</v>
      </c>
    </row>
    <row r="1296" spans="1:2" ht="16.149999999999999">
      <c r="A1296" s="91">
        <v>296</v>
      </c>
      <c r="B1296" s="92" t="s">
        <v>69</v>
      </c>
    </row>
    <row r="1297" spans="1:2" ht="16.149999999999999">
      <c r="A1297" s="91">
        <v>297</v>
      </c>
      <c r="B1297" s="92" t="s">
        <v>218</v>
      </c>
    </row>
    <row r="1298" spans="1:2" ht="16.149999999999999">
      <c r="A1298" s="91">
        <v>298</v>
      </c>
      <c r="B1298" s="92" t="s">
        <v>413</v>
      </c>
    </row>
    <row r="1299" spans="1:2" ht="16.149999999999999">
      <c r="A1299" s="91">
        <v>299</v>
      </c>
      <c r="B1299" s="92" t="s">
        <v>414</v>
      </c>
    </row>
    <row r="1300" spans="1:2" ht="16.149999999999999">
      <c r="A1300" s="25">
        <v>300</v>
      </c>
      <c r="B1300" s="36" t="s">
        <v>70</v>
      </c>
    </row>
    <row r="1301" spans="1:2" ht="16.149999999999999">
      <c r="A1301" s="25">
        <v>301</v>
      </c>
      <c r="B1301" s="36" t="s">
        <v>71</v>
      </c>
    </row>
    <row r="1302" spans="1:2" ht="16.149999999999999">
      <c r="A1302" s="25">
        <v>302</v>
      </c>
      <c r="B1302" s="36" t="s">
        <v>72</v>
      </c>
    </row>
    <row r="1303" spans="1:2" ht="16.149999999999999">
      <c r="A1303" s="25">
        <v>303</v>
      </c>
      <c r="B1303" s="56" t="s">
        <v>73</v>
      </c>
    </row>
    <row r="1304" spans="1:2" ht="16.149999999999999">
      <c r="A1304" s="25">
        <v>304</v>
      </c>
      <c r="B1304" s="56" t="s">
        <v>74</v>
      </c>
    </row>
    <row r="1305" spans="1:2" ht="16.149999999999999">
      <c r="A1305" s="25">
        <v>305</v>
      </c>
      <c r="B1305" s="56" t="s">
        <v>231</v>
      </c>
    </row>
    <row r="1306" spans="1:2" ht="16.149999999999999">
      <c r="A1306" s="25">
        <v>306</v>
      </c>
      <c r="B1306" s="56" t="s">
        <v>232</v>
      </c>
    </row>
    <row r="1307" spans="1:2" ht="16.149999999999999">
      <c r="A1307" s="25">
        <v>307</v>
      </c>
      <c r="B1307" s="56" t="s">
        <v>233</v>
      </c>
    </row>
    <row r="1308" spans="1:2" ht="16.149999999999999">
      <c r="A1308" s="25">
        <v>308</v>
      </c>
      <c r="B1308" s="56" t="s">
        <v>310</v>
      </c>
    </row>
    <row r="1309" spans="1:2" ht="16.149999999999999">
      <c r="A1309" s="25">
        <v>309</v>
      </c>
      <c r="B1309" s="56" t="s">
        <v>311</v>
      </c>
    </row>
    <row r="1310" spans="1:2" ht="16.149999999999999">
      <c r="A1310" s="25">
        <v>310</v>
      </c>
      <c r="B1310" s="36" t="s">
        <v>75</v>
      </c>
    </row>
    <row r="1311" spans="1:2" ht="16.149999999999999">
      <c r="A1311" s="25">
        <v>311</v>
      </c>
      <c r="B1311" s="36" t="s">
        <v>76</v>
      </c>
    </row>
    <row r="1312" spans="1:2" ht="16.149999999999999">
      <c r="A1312" s="25">
        <v>312</v>
      </c>
      <c r="B1312" s="36" t="s">
        <v>77</v>
      </c>
    </row>
    <row r="1313" spans="1:2" ht="16.149999999999999">
      <c r="A1313" s="25">
        <v>313</v>
      </c>
      <c r="B1313" s="36" t="s">
        <v>78</v>
      </c>
    </row>
    <row r="1314" spans="1:2" ht="16.149999999999999">
      <c r="A1314" s="25">
        <v>314</v>
      </c>
      <c r="B1314" s="36" t="s">
        <v>79</v>
      </c>
    </row>
    <row r="1315" spans="1:2" ht="16.149999999999999">
      <c r="A1315" s="25">
        <v>315</v>
      </c>
      <c r="B1315" s="36" t="s">
        <v>80</v>
      </c>
    </row>
    <row r="1316" spans="1:2" ht="16.149999999999999">
      <c r="A1316" s="25">
        <v>316</v>
      </c>
      <c r="B1316" s="36" t="s">
        <v>81</v>
      </c>
    </row>
    <row r="1317" spans="1:2" ht="16.149999999999999">
      <c r="A1317" s="25">
        <v>317</v>
      </c>
      <c r="B1317" s="36" t="s">
        <v>82</v>
      </c>
    </row>
    <row r="1318" spans="1:2" ht="16.5" thickBot="1">
      <c r="A1318" s="25">
        <v>318</v>
      </c>
      <c r="B1318" s="36" t="s">
        <v>341</v>
      </c>
    </row>
    <row r="1319" spans="1:2" ht="16.5" thickTop="1">
      <c r="A1319" s="21">
        <v>319</v>
      </c>
      <c r="B1319" s="54" t="s">
        <v>84</v>
      </c>
    </row>
    <row r="1320" spans="1:2" ht="16.149999999999999">
      <c r="A1320" s="25">
        <v>320</v>
      </c>
      <c r="B1320" s="56" t="s">
        <v>85</v>
      </c>
    </row>
    <row r="1321" spans="1:2" ht="16.149999999999999">
      <c r="A1321" s="25">
        <v>321</v>
      </c>
      <c r="B1321" s="56" t="s">
        <v>86</v>
      </c>
    </row>
    <row r="1322" spans="1:2" ht="16.5" thickBot="1">
      <c r="A1322" s="27">
        <v>322</v>
      </c>
      <c r="B1322" s="62" t="s">
        <v>87</v>
      </c>
    </row>
    <row r="1323" spans="1:2" ht="16.5" thickTop="1">
      <c r="A1323" s="47">
        <v>323</v>
      </c>
      <c r="B1323" s="48" t="s">
        <v>328</v>
      </c>
    </row>
    <row r="1324" spans="1:2" ht="16.149999999999999">
      <c r="A1324" s="25">
        <v>324</v>
      </c>
      <c r="B1324" s="36" t="s">
        <v>329</v>
      </c>
    </row>
    <row r="1325" spans="1:2" ht="16.149999999999999">
      <c r="A1325" s="25">
        <v>325</v>
      </c>
      <c r="B1325" s="36" t="s">
        <v>330</v>
      </c>
    </row>
    <row r="1326" spans="1:2" ht="16.149999999999999">
      <c r="A1326" s="25">
        <v>326</v>
      </c>
      <c r="B1326" s="36" t="s">
        <v>318</v>
      </c>
    </row>
    <row r="1327" spans="1:2" ht="16.149999999999999">
      <c r="A1327" s="25">
        <v>327</v>
      </c>
      <c r="B1327" s="36" t="s">
        <v>432</v>
      </c>
    </row>
    <row r="1328" spans="1:2" ht="16.149999999999999">
      <c r="A1328" s="25">
        <v>328</v>
      </c>
      <c r="B1328" s="36" t="s">
        <v>89</v>
      </c>
    </row>
    <row r="1329" spans="1:2" ht="16.5" thickBot="1">
      <c r="A1329" s="27">
        <v>329</v>
      </c>
      <c r="B1329" s="58" t="s">
        <v>246</v>
      </c>
    </row>
    <row r="1330" spans="1:2" ht="16.5" thickTop="1">
      <c r="A1330" s="47">
        <v>330</v>
      </c>
      <c r="B1330" s="48" t="s">
        <v>92</v>
      </c>
    </row>
    <row r="1331" spans="1:2" ht="16.5" thickBot="1">
      <c r="A1331" s="27">
        <v>331</v>
      </c>
      <c r="B1331" s="58" t="s">
        <v>560</v>
      </c>
    </row>
    <row r="1332" spans="1:2" ht="16.5" thickTop="1">
      <c r="A1332" s="105">
        <v>332</v>
      </c>
      <c r="B1332" s="48" t="s">
        <v>247</v>
      </c>
    </row>
    <row r="1333" spans="1:2" ht="16.5" thickBot="1">
      <c r="A1333" s="166">
        <v>333</v>
      </c>
      <c r="B1333" s="125" t="s">
        <v>248</v>
      </c>
    </row>
    <row r="1334" spans="1:2" ht="16.5" thickTop="1">
      <c r="A1334" s="244">
        <v>334</v>
      </c>
      <c r="B1334" s="162" t="s">
        <v>94</v>
      </c>
    </row>
    <row r="1335" spans="1:2" ht="16.149999999999999">
      <c r="A1335" s="253">
        <v>335</v>
      </c>
      <c r="B1335" s="99" t="s">
        <v>428</v>
      </c>
    </row>
    <row r="1336" spans="1:2" ht="16.149999999999999">
      <c r="A1336" s="245">
        <v>336</v>
      </c>
      <c r="B1336" s="92" t="s">
        <v>449</v>
      </c>
    </row>
    <row r="1337" spans="1:2" ht="16.149999999999999">
      <c r="A1337" s="246">
        <v>337</v>
      </c>
      <c r="B1337" s="36" t="s">
        <v>96</v>
      </c>
    </row>
    <row r="1338" spans="1:2" ht="16.149999999999999">
      <c r="A1338" s="245">
        <v>338</v>
      </c>
      <c r="B1338" s="92" t="s">
        <v>293</v>
      </c>
    </row>
    <row r="1339" spans="1:2" ht="16.5" thickBot="1">
      <c r="A1339" s="247">
        <v>339</v>
      </c>
      <c r="B1339" s="42" t="s">
        <v>306</v>
      </c>
    </row>
    <row r="1340" spans="1:2" ht="16.5" thickTop="1">
      <c r="A1340" s="28">
        <v>340</v>
      </c>
      <c r="B1340" s="29" t="s">
        <v>317</v>
      </c>
    </row>
    <row r="1341" spans="1:2" ht="16.149999999999999">
      <c r="A1341" s="25">
        <v>341</v>
      </c>
      <c r="B1341" s="36" t="s">
        <v>99</v>
      </c>
    </row>
    <row r="1342" spans="1:2" ht="16.5" thickBot="1">
      <c r="A1342" s="69">
        <v>342</v>
      </c>
      <c r="B1342" s="125" t="s">
        <v>539</v>
      </c>
    </row>
    <row r="1343" spans="1:2" ht="16.149999999999999">
      <c r="A1343" s="189">
        <v>343</v>
      </c>
      <c r="B1343" s="190" t="s">
        <v>325</v>
      </c>
    </row>
    <row r="1344" spans="1:2" ht="16.149999999999999">
      <c r="A1344" s="187">
        <v>344</v>
      </c>
      <c r="B1344" s="185" t="s">
        <v>326</v>
      </c>
    </row>
    <row r="1345" spans="1:2" ht="16.149999999999999">
      <c r="A1345" s="187">
        <v>345</v>
      </c>
      <c r="B1345" s="186" t="s">
        <v>327</v>
      </c>
    </row>
    <row r="1346" spans="1:2" ht="16.149999999999999">
      <c r="A1346" s="187">
        <v>346</v>
      </c>
      <c r="B1346" s="36" t="s">
        <v>101</v>
      </c>
    </row>
    <row r="1347" spans="1:2" ht="16.149999999999999">
      <c r="A1347" s="188">
        <v>347</v>
      </c>
      <c r="B1347" s="36" t="s">
        <v>320</v>
      </c>
    </row>
    <row r="1348" spans="1:2" ht="16.5" thickBot="1">
      <c r="A1348" s="252">
        <v>348</v>
      </c>
      <c r="B1348" s="58" t="s">
        <v>321</v>
      </c>
    </row>
    <row r="1349" spans="1:2" ht="16.5" thickTop="1">
      <c r="A1349" s="305">
        <v>349</v>
      </c>
      <c r="B1349" s="48" t="s">
        <v>554</v>
      </c>
    </row>
    <row r="1350" spans="1:2" ht="16.149999999999999">
      <c r="A1350" s="187">
        <v>350</v>
      </c>
      <c r="B1350" s="36" t="s">
        <v>555</v>
      </c>
    </row>
    <row r="1351" spans="1:2" ht="16.5" thickBot="1">
      <c r="A1351" s="304">
        <v>351</v>
      </c>
      <c r="B1351" s="58" t="s">
        <v>556</v>
      </c>
    </row>
    <row r="1352" spans="1:2" ht="15.4" thickTop="1"/>
    <row r="2001" spans="1:2" ht="16.149999999999999">
      <c r="A2001" s="205" t="s">
        <v>358</v>
      </c>
      <c r="B2001" s="210">
        <v>199</v>
      </c>
    </row>
    <row r="2002" spans="1:2" ht="16.149999999999999">
      <c r="A2002" s="97" t="s">
        <v>359</v>
      </c>
      <c r="B2002" s="107">
        <v>199</v>
      </c>
    </row>
    <row r="2003" spans="1:2" ht="16.149999999999999">
      <c r="A2003" s="97" t="s">
        <v>360</v>
      </c>
      <c r="B2003" s="107">
        <v>199</v>
      </c>
    </row>
    <row r="2004" spans="1:2" ht="16.149999999999999">
      <c r="A2004" s="205" t="s">
        <v>383</v>
      </c>
      <c r="B2004" s="210">
        <v>499</v>
      </c>
    </row>
    <row r="2005" spans="1:2" ht="16.149999999999999">
      <c r="A2005" s="97" t="s">
        <v>384</v>
      </c>
      <c r="B2005" s="107">
        <v>499</v>
      </c>
    </row>
    <row r="2006" spans="1:2" ht="16.149999999999999">
      <c r="A2006" s="97" t="s">
        <v>385</v>
      </c>
      <c r="B2006" s="107">
        <v>499</v>
      </c>
    </row>
    <row r="2007" spans="1:2" ht="16.149999999999999">
      <c r="A2007" s="97" t="s">
        <v>367</v>
      </c>
      <c r="B2007" s="107">
        <v>199</v>
      </c>
    </row>
    <row r="2008" spans="1:2" ht="16.149999999999999">
      <c r="A2008" s="97" t="s">
        <v>368</v>
      </c>
      <c r="B2008" s="107">
        <v>199</v>
      </c>
    </row>
    <row r="2009" spans="1:2" ht="16.149999999999999">
      <c r="A2009" s="97" t="s">
        <v>390</v>
      </c>
      <c r="B2009" s="107">
        <v>499</v>
      </c>
    </row>
    <row r="2010" spans="1:2" ht="16.149999999999999">
      <c r="A2010" s="97" t="s">
        <v>391</v>
      </c>
      <c r="B2010" s="107">
        <v>499</v>
      </c>
    </row>
    <row r="2011" spans="1:2" ht="16.149999999999999">
      <c r="A2011" s="97" t="s">
        <v>370</v>
      </c>
      <c r="B2011" s="107">
        <v>149</v>
      </c>
    </row>
    <row r="2012" spans="1:2" ht="16.149999999999999">
      <c r="A2012" s="97" t="s">
        <v>369</v>
      </c>
      <c r="B2012" s="107">
        <v>149</v>
      </c>
    </row>
    <row r="2013" spans="1:2" ht="16.149999999999999">
      <c r="A2013" s="97" t="s">
        <v>371</v>
      </c>
      <c r="B2013" s="107">
        <v>149</v>
      </c>
    </row>
    <row r="2014" spans="1:2" ht="16.149999999999999">
      <c r="A2014" s="97" t="s">
        <v>372</v>
      </c>
      <c r="B2014" s="107">
        <v>149</v>
      </c>
    </row>
    <row r="2015" spans="1:2" ht="16.149999999999999">
      <c r="A2015" s="97" t="s">
        <v>552</v>
      </c>
      <c r="B2015" s="107">
        <v>149</v>
      </c>
    </row>
    <row r="2016" spans="1:2" ht="16.149999999999999">
      <c r="A2016" s="96" t="s">
        <v>361</v>
      </c>
      <c r="B2016" s="208">
        <v>150</v>
      </c>
    </row>
    <row r="2017" spans="1:2" ht="16.149999999999999">
      <c r="A2017" s="96" t="s">
        <v>373</v>
      </c>
      <c r="B2017" s="208">
        <v>150</v>
      </c>
    </row>
    <row r="2018" spans="1:2" ht="16.149999999999999">
      <c r="A2018" s="96" t="s">
        <v>374</v>
      </c>
      <c r="B2018" s="208">
        <v>150</v>
      </c>
    </row>
    <row r="2019" spans="1:2" ht="16.149999999999999">
      <c r="A2019" s="96" t="s">
        <v>362</v>
      </c>
      <c r="B2019" s="208">
        <v>150</v>
      </c>
    </row>
    <row r="2020" spans="1:2" ht="16.149999999999999">
      <c r="A2020" s="96" t="s">
        <v>375</v>
      </c>
      <c r="B2020" s="208">
        <v>150</v>
      </c>
    </row>
    <row r="2021" spans="1:2" ht="16.149999999999999">
      <c r="A2021" s="96" t="s">
        <v>363</v>
      </c>
      <c r="B2021" s="208">
        <v>150</v>
      </c>
    </row>
    <row r="2022" spans="1:2" ht="16.149999999999999">
      <c r="A2022" s="97" t="s">
        <v>364</v>
      </c>
      <c r="B2022" s="209">
        <v>250</v>
      </c>
    </row>
    <row r="2023" spans="1:2" ht="16.149999999999999">
      <c r="A2023" s="97" t="s">
        <v>376</v>
      </c>
      <c r="B2023" s="209">
        <v>250</v>
      </c>
    </row>
    <row r="2024" spans="1:2" ht="16.149999999999999">
      <c r="A2024" s="97" t="s">
        <v>377</v>
      </c>
      <c r="B2024" s="209">
        <v>250</v>
      </c>
    </row>
    <row r="2025" spans="1:2" ht="16.149999999999999">
      <c r="A2025" s="97" t="s">
        <v>365</v>
      </c>
      <c r="B2025" s="209">
        <v>250</v>
      </c>
    </row>
    <row r="2026" spans="1:2" ht="16.149999999999999">
      <c r="A2026" s="97" t="s">
        <v>378</v>
      </c>
      <c r="B2026" s="209">
        <v>250</v>
      </c>
    </row>
    <row r="2027" spans="1:2" ht="16.5" thickBot="1">
      <c r="A2027" s="97" t="s">
        <v>366</v>
      </c>
      <c r="B2027" s="209">
        <v>250</v>
      </c>
    </row>
    <row r="2028" spans="1:2" ht="16.5" thickTop="1">
      <c r="A2028" s="211" t="s">
        <v>379</v>
      </c>
      <c r="B2028" s="214">
        <v>199</v>
      </c>
    </row>
    <row r="2029" spans="1:2" ht="16.149999999999999">
      <c r="A2029" s="215" t="s">
        <v>380</v>
      </c>
      <c r="B2029" s="137">
        <v>199</v>
      </c>
    </row>
    <row r="2030" spans="1:2" ht="16.149999999999999">
      <c r="A2030" s="215" t="s">
        <v>381</v>
      </c>
      <c r="B2030" s="137">
        <v>199</v>
      </c>
    </row>
    <row r="2031" spans="1:2" ht="16.149999999999999">
      <c r="A2031" s="215" t="s">
        <v>382</v>
      </c>
      <c r="B2031" s="137">
        <v>199</v>
      </c>
    </row>
    <row r="2032" spans="1:2" ht="16.149999999999999">
      <c r="A2032" s="215" t="s">
        <v>386</v>
      </c>
      <c r="B2032" s="137">
        <v>499</v>
      </c>
    </row>
    <row r="2033" spans="1:2" ht="16.149999999999999">
      <c r="A2033" s="215" t="s">
        <v>387</v>
      </c>
      <c r="B2033" s="137">
        <v>499</v>
      </c>
    </row>
    <row r="2034" spans="1:2" ht="16.149999999999999">
      <c r="A2034" s="215" t="s">
        <v>388</v>
      </c>
      <c r="B2034" s="137">
        <v>499</v>
      </c>
    </row>
    <row r="2035" spans="1:2" ht="16.5" thickBot="1">
      <c r="A2035" s="217" t="s">
        <v>389</v>
      </c>
      <c r="B2035" s="219">
        <v>499</v>
      </c>
    </row>
    <row r="2036" spans="1:2" ht="16.5" thickTop="1">
      <c r="A2036" s="151" t="s">
        <v>260</v>
      </c>
      <c r="B2036" s="117">
        <v>299</v>
      </c>
    </row>
    <row r="2037" spans="1:2" ht="16.149999999999999">
      <c r="A2037" s="151" t="s">
        <v>261</v>
      </c>
      <c r="B2037" s="117">
        <v>299</v>
      </c>
    </row>
    <row r="2038" spans="1:2" ht="16.149999999999999">
      <c r="A2038" s="151" t="s">
        <v>265</v>
      </c>
      <c r="B2038" s="117">
        <v>299</v>
      </c>
    </row>
    <row r="2039" spans="1:2" ht="16.149999999999999">
      <c r="A2039" s="151" t="s">
        <v>266</v>
      </c>
      <c r="B2039" s="117">
        <v>299</v>
      </c>
    </row>
    <row r="2040" spans="1:2" ht="16.149999999999999">
      <c r="A2040" s="115" t="s">
        <v>332</v>
      </c>
      <c r="B2040" s="117">
        <v>259</v>
      </c>
    </row>
    <row r="2041" spans="1:2" ht="16.149999999999999">
      <c r="A2041" s="115" t="s">
        <v>267</v>
      </c>
      <c r="B2041" s="117">
        <v>259</v>
      </c>
    </row>
    <row r="2042" spans="1:2" ht="16.149999999999999">
      <c r="A2042" s="287" t="s">
        <v>268</v>
      </c>
      <c r="B2042" s="137">
        <v>199</v>
      </c>
    </row>
    <row r="2043" spans="1:2" ht="16.149999999999999">
      <c r="A2043" s="287" t="s">
        <v>269</v>
      </c>
      <c r="B2043" s="137">
        <v>199</v>
      </c>
    </row>
    <row r="2044" spans="1:2" ht="16.149999999999999">
      <c r="A2044" s="287" t="s">
        <v>270</v>
      </c>
      <c r="B2044" s="137">
        <v>199</v>
      </c>
    </row>
    <row r="2045" spans="1:2" ht="16.149999999999999">
      <c r="A2045" s="287" t="s">
        <v>524</v>
      </c>
      <c r="B2045" s="137">
        <v>499</v>
      </c>
    </row>
    <row r="2046" spans="1:2" ht="16.149999999999999">
      <c r="A2046" s="287" t="s">
        <v>525</v>
      </c>
      <c r="B2046" s="137">
        <v>499</v>
      </c>
    </row>
    <row r="2047" spans="1:2" ht="16.5" thickBot="1">
      <c r="A2047" s="290" t="s">
        <v>526</v>
      </c>
      <c r="B2047" s="219">
        <v>499</v>
      </c>
    </row>
    <row r="2048" spans="1:2" ht="16.5" thickTop="1">
      <c r="A2048" s="174" t="s">
        <v>283</v>
      </c>
      <c r="B2048" s="131">
        <v>299</v>
      </c>
    </row>
    <row r="2049" spans="1:2" ht="16.149999999999999">
      <c r="A2049" s="115" t="s">
        <v>284</v>
      </c>
      <c r="B2049" s="117">
        <v>299</v>
      </c>
    </row>
    <row r="2050" spans="1:2" ht="16.149999999999999">
      <c r="A2050" s="115" t="s">
        <v>285</v>
      </c>
      <c r="B2050" s="117">
        <v>299</v>
      </c>
    </row>
    <row r="2051" spans="1:2" ht="16.149999999999999">
      <c r="A2051" s="115" t="s">
        <v>286</v>
      </c>
      <c r="B2051" s="117">
        <v>299</v>
      </c>
    </row>
    <row r="2052" spans="1:2" ht="16.149999999999999">
      <c r="A2052" s="115" t="s">
        <v>288</v>
      </c>
      <c r="B2052" s="117">
        <v>299</v>
      </c>
    </row>
    <row r="2053" spans="1:2" ht="16.149999999999999">
      <c r="A2053" s="115" t="s">
        <v>287</v>
      </c>
      <c r="B2053" s="117">
        <v>299</v>
      </c>
    </row>
    <row r="2054" spans="1:2" ht="16.149999999999999">
      <c r="A2054" s="115" t="s">
        <v>289</v>
      </c>
      <c r="B2054" s="117">
        <v>299</v>
      </c>
    </row>
    <row r="2055" spans="1:2" ht="16.5" thickBot="1">
      <c r="A2055" s="176" t="s">
        <v>290</v>
      </c>
      <c r="B2055" s="179">
        <v>299</v>
      </c>
    </row>
    <row r="2056" spans="1:2" ht="16.5" thickTop="1">
      <c r="A2056" s="174" t="s">
        <v>297</v>
      </c>
      <c r="B2056" s="131">
        <v>370</v>
      </c>
    </row>
    <row r="2057" spans="1:2" ht="16.149999999999999">
      <c r="A2057" s="115" t="s">
        <v>298</v>
      </c>
      <c r="B2057" s="117">
        <v>370</v>
      </c>
    </row>
    <row r="2058" spans="1:2" ht="16.149999999999999">
      <c r="A2058" s="115" t="s">
        <v>299</v>
      </c>
      <c r="B2058" s="117">
        <v>370</v>
      </c>
    </row>
    <row r="2059" spans="1:2" ht="16.149999999999999">
      <c r="A2059" s="115" t="s">
        <v>300</v>
      </c>
      <c r="B2059" s="117">
        <v>370</v>
      </c>
    </row>
    <row r="2060" spans="1:2" ht="16.149999999999999">
      <c r="A2060" s="115" t="s">
        <v>301</v>
      </c>
      <c r="B2060" s="117">
        <v>370</v>
      </c>
    </row>
    <row r="2061" spans="1:2" ht="16.149999999999999">
      <c r="A2061" s="115" t="s">
        <v>302</v>
      </c>
      <c r="B2061" s="117">
        <v>370</v>
      </c>
    </row>
    <row r="2062" spans="1:2" ht="16.149999999999999">
      <c r="A2062" s="115" t="s">
        <v>303</v>
      </c>
      <c r="B2062" s="117">
        <v>370</v>
      </c>
    </row>
    <row r="2063" spans="1:2" ht="16.149999999999999">
      <c r="A2063" s="115" t="s">
        <v>304</v>
      </c>
      <c r="B2063" s="117">
        <v>370</v>
      </c>
    </row>
    <row r="2064" spans="1:2" ht="16.149999999999999">
      <c r="A2064" s="115" t="s">
        <v>305</v>
      </c>
      <c r="B2064" s="117">
        <v>370</v>
      </c>
    </row>
    <row r="2065" spans="1:2" ht="16.149999999999999">
      <c r="A2065" s="200" t="s">
        <v>349</v>
      </c>
      <c r="B2065" s="137">
        <v>600</v>
      </c>
    </row>
    <row r="2066" spans="1:2" ht="16.149999999999999">
      <c r="A2066" s="200" t="s">
        <v>357</v>
      </c>
      <c r="B2066" s="137">
        <v>600</v>
      </c>
    </row>
    <row r="2067" spans="1:2" ht="16.149999999999999">
      <c r="A2067" s="200" t="s">
        <v>351</v>
      </c>
      <c r="B2067" s="137">
        <v>600</v>
      </c>
    </row>
    <row r="2068" spans="1:2" ht="16.149999999999999">
      <c r="A2068" s="200" t="s">
        <v>350</v>
      </c>
      <c r="B2068" s="137">
        <v>600</v>
      </c>
    </row>
    <row r="2069" spans="1:2" ht="16.149999999999999">
      <c r="A2069" s="200" t="s">
        <v>352</v>
      </c>
      <c r="B2069" s="137">
        <v>600</v>
      </c>
    </row>
    <row r="2070" spans="1:2" ht="16.149999999999999">
      <c r="A2070" s="200" t="s">
        <v>353</v>
      </c>
      <c r="B2070" s="137">
        <v>600</v>
      </c>
    </row>
    <row r="2071" spans="1:2" ht="16.149999999999999">
      <c r="A2071" s="200" t="s">
        <v>354</v>
      </c>
      <c r="B2071" s="137">
        <v>600</v>
      </c>
    </row>
    <row r="2072" spans="1:2" ht="16.149999999999999">
      <c r="A2072" s="200" t="s">
        <v>355</v>
      </c>
      <c r="B2072" s="137">
        <v>600</v>
      </c>
    </row>
    <row r="2073" spans="1:2" ht="16.5" thickBot="1">
      <c r="A2073" s="202" t="s">
        <v>356</v>
      </c>
      <c r="B2073" s="219">
        <v>600</v>
      </c>
    </row>
    <row r="2074" spans="1:2" ht="16.5" thickTop="1">
      <c r="A2074" s="225" t="s">
        <v>527</v>
      </c>
      <c r="B2074" s="224">
        <v>400</v>
      </c>
    </row>
    <row r="2075" spans="1:2" ht="16.149999999999999">
      <c r="A2075" s="221" t="s">
        <v>528</v>
      </c>
      <c r="B2075" s="220">
        <v>400</v>
      </c>
    </row>
    <row r="2076" spans="1:2" ht="16.149999999999999">
      <c r="A2076" s="221" t="s">
        <v>529</v>
      </c>
      <c r="B2076" s="220">
        <v>400</v>
      </c>
    </row>
    <row r="2077" spans="1:2" ht="16.149999999999999">
      <c r="A2077" s="221" t="s">
        <v>530</v>
      </c>
      <c r="B2077" s="220">
        <v>400</v>
      </c>
    </row>
    <row r="2078" spans="1:2" ht="16.149999999999999">
      <c r="A2078" s="221" t="s">
        <v>531</v>
      </c>
      <c r="B2078" s="220">
        <v>400</v>
      </c>
    </row>
    <row r="2079" spans="1:2" ht="16.149999999999999">
      <c r="A2079" s="221" t="s">
        <v>532</v>
      </c>
      <c r="B2079" s="220">
        <v>400</v>
      </c>
    </row>
    <row r="2080" spans="1:2" ht="16.149999999999999">
      <c r="A2080" s="221" t="s">
        <v>534</v>
      </c>
      <c r="B2080" s="220">
        <v>400</v>
      </c>
    </row>
    <row r="2081" spans="1:2" ht="16.5" thickBot="1">
      <c r="A2081" s="221" t="s">
        <v>533</v>
      </c>
      <c r="B2081" s="275">
        <v>400</v>
      </c>
    </row>
    <row r="2082" spans="1:2" ht="16.5" thickTop="1">
      <c r="A2082" s="225" t="s">
        <v>403</v>
      </c>
      <c r="B2082" s="224">
        <v>350</v>
      </c>
    </row>
    <row r="2083" spans="1:2" ht="16.149999999999999">
      <c r="A2083" s="221" t="s">
        <v>402</v>
      </c>
      <c r="B2083" s="220">
        <v>350</v>
      </c>
    </row>
    <row r="2084" spans="1:2" ht="16.149999999999999">
      <c r="A2084" s="221" t="s">
        <v>401</v>
      </c>
      <c r="B2084" s="220">
        <v>350</v>
      </c>
    </row>
    <row r="2085" spans="1:2" ht="16.149999999999999">
      <c r="A2085" s="221" t="s">
        <v>400</v>
      </c>
      <c r="B2085" s="220">
        <v>350</v>
      </c>
    </row>
    <row r="2086" spans="1:2" ht="16.149999999999999">
      <c r="A2086" s="221" t="s">
        <v>399</v>
      </c>
      <c r="B2086" s="220">
        <v>350</v>
      </c>
    </row>
    <row r="2087" spans="1:2" ht="16.149999999999999">
      <c r="A2087" s="221" t="s">
        <v>398</v>
      </c>
      <c r="B2087" s="220">
        <v>350</v>
      </c>
    </row>
    <row r="2088" spans="1:2" ht="16.149999999999999">
      <c r="A2088" s="221" t="s">
        <v>397</v>
      </c>
      <c r="B2088" s="220">
        <v>350</v>
      </c>
    </row>
    <row r="2089" spans="1:2" ht="16.149999999999999">
      <c r="A2089" s="221" t="s">
        <v>396</v>
      </c>
      <c r="B2089" s="220">
        <v>350</v>
      </c>
    </row>
    <row r="2090" spans="1:2" ht="16.149999999999999">
      <c r="A2090" s="221" t="s">
        <v>395</v>
      </c>
      <c r="B2090" s="220">
        <v>350</v>
      </c>
    </row>
    <row r="2091" spans="1:2" ht="16.149999999999999">
      <c r="A2091" s="221" t="s">
        <v>457</v>
      </c>
      <c r="B2091" s="220">
        <v>350</v>
      </c>
    </row>
    <row r="2092" spans="1:2" ht="16.149999999999999">
      <c r="A2092" s="221" t="s">
        <v>394</v>
      </c>
      <c r="B2092" s="220">
        <v>350</v>
      </c>
    </row>
    <row r="2093" spans="1:2" ht="16.149999999999999">
      <c r="A2093" s="221" t="s">
        <v>393</v>
      </c>
      <c r="B2093" s="220">
        <v>350</v>
      </c>
    </row>
    <row r="2094" spans="1:2" ht="16.149999999999999">
      <c r="A2094" s="221" t="s">
        <v>392</v>
      </c>
      <c r="B2094" s="220">
        <v>350</v>
      </c>
    </row>
    <row r="2095" spans="1:2" ht="16.149999999999999">
      <c r="A2095" s="221" t="s">
        <v>458</v>
      </c>
      <c r="B2095" s="220">
        <v>350</v>
      </c>
    </row>
    <row r="2096" spans="1:2" ht="16.149999999999999">
      <c r="A2096" s="221" t="s">
        <v>459</v>
      </c>
      <c r="B2096" s="220">
        <v>350</v>
      </c>
    </row>
    <row r="2097" spans="1:2" ht="16.149999999999999">
      <c r="A2097" s="221" t="s">
        <v>460</v>
      </c>
      <c r="B2097" s="220">
        <v>350</v>
      </c>
    </row>
    <row r="2098" spans="1:2" ht="16.149999999999999">
      <c r="A2098" s="221" t="s">
        <v>461</v>
      </c>
      <c r="B2098" s="220">
        <v>350</v>
      </c>
    </row>
    <row r="2099" spans="1:2" ht="16.149999999999999">
      <c r="A2099" s="221" t="s">
        <v>462</v>
      </c>
      <c r="B2099" s="220">
        <v>350</v>
      </c>
    </row>
    <row r="2100" spans="1:2" ht="16.149999999999999">
      <c r="A2100" s="320" t="s">
        <v>463</v>
      </c>
      <c r="B2100" s="220">
        <v>350</v>
      </c>
    </row>
    <row r="2101" spans="1:2" ht="16.149999999999999">
      <c r="A2101" s="221" t="s">
        <v>565</v>
      </c>
      <c r="B2101" s="220">
        <v>200</v>
      </c>
    </row>
    <row r="2102" spans="1:2" ht="16.149999999999999">
      <c r="A2102" s="221" t="s">
        <v>566</v>
      </c>
      <c r="B2102" s="220">
        <v>200</v>
      </c>
    </row>
    <row r="2103" spans="1:2" ht="16.149999999999999">
      <c r="A2103" s="221" t="s">
        <v>567</v>
      </c>
      <c r="B2103" s="323">
        <v>200</v>
      </c>
    </row>
    <row r="2104" spans="1:2" ht="16.149999999999999">
      <c r="A2104" s="221" t="s">
        <v>568</v>
      </c>
      <c r="B2104" s="220">
        <v>200</v>
      </c>
    </row>
    <row r="2105" spans="1:2" ht="16.5" thickBot="1">
      <c r="A2105" s="322" t="s">
        <v>569</v>
      </c>
      <c r="B2105" s="275">
        <v>200</v>
      </c>
    </row>
    <row r="2106" spans="1:2" ht="16.5" thickTop="1">
      <c r="A2106" s="7" t="s">
        <v>250</v>
      </c>
      <c r="B2106" s="9">
        <v>400</v>
      </c>
    </row>
    <row r="2107" spans="1:2" ht="16.149999999999999">
      <c r="A2107" s="7" t="s">
        <v>249</v>
      </c>
      <c r="B2107" s="9">
        <v>400</v>
      </c>
    </row>
    <row r="2108" spans="1:2" ht="16.149999999999999">
      <c r="A2108" s="7" t="s">
        <v>252</v>
      </c>
      <c r="B2108" s="9">
        <v>400</v>
      </c>
    </row>
    <row r="2109" spans="1:2" ht="16.149999999999999">
      <c r="A2109" s="7" t="s">
        <v>251</v>
      </c>
      <c r="B2109" s="9">
        <v>400</v>
      </c>
    </row>
    <row r="2110" spans="1:2" ht="16.149999999999999">
      <c r="A2110" s="7" t="s">
        <v>9</v>
      </c>
      <c r="B2110" s="9">
        <v>400</v>
      </c>
    </row>
    <row r="2111" spans="1:2" ht="16.149999999999999">
      <c r="A2111" s="7" t="s">
        <v>189</v>
      </c>
      <c r="B2111" s="9">
        <v>400</v>
      </c>
    </row>
    <row r="2112" spans="1:2" ht="16.149999999999999">
      <c r="A2112" s="7" t="s">
        <v>564</v>
      </c>
      <c r="B2112" s="9">
        <v>400</v>
      </c>
    </row>
    <row r="2113" spans="1:2" ht="16.149999999999999">
      <c r="A2113" s="7" t="s">
        <v>440</v>
      </c>
      <c r="B2113" s="9">
        <v>400</v>
      </c>
    </row>
    <row r="2114" spans="1:2" ht="16.149999999999999">
      <c r="A2114" s="7" t="s">
        <v>441</v>
      </c>
      <c r="B2114" s="9">
        <v>350</v>
      </c>
    </row>
    <row r="2115" spans="1:2" ht="16.149999999999999">
      <c r="A2115" s="7" t="s">
        <v>11</v>
      </c>
      <c r="B2115" s="9">
        <v>350</v>
      </c>
    </row>
    <row r="2116" spans="1:2" ht="16.149999999999999">
      <c r="A2116" s="7" t="s">
        <v>10</v>
      </c>
      <c r="B2116" s="9">
        <v>350</v>
      </c>
    </row>
    <row r="2117" spans="1:2" ht="16.149999999999999">
      <c r="A2117" s="7" t="s">
        <v>11</v>
      </c>
      <c r="B2117" s="9">
        <v>350</v>
      </c>
    </row>
    <row r="2118" spans="1:2" ht="16.149999999999999">
      <c r="A2118" s="7" t="s">
        <v>12</v>
      </c>
      <c r="B2118" s="9">
        <v>350</v>
      </c>
    </row>
    <row r="2119" spans="1:2" ht="16.149999999999999">
      <c r="A2119" s="7" t="s">
        <v>253</v>
      </c>
      <c r="B2119" s="9">
        <v>350</v>
      </c>
    </row>
    <row r="2120" spans="1:2" ht="16.149999999999999">
      <c r="A2120" s="7" t="s">
        <v>254</v>
      </c>
      <c r="B2120" s="9">
        <v>350</v>
      </c>
    </row>
    <row r="2121" spans="1:2" ht="16.149999999999999">
      <c r="A2121" s="200" t="s">
        <v>13</v>
      </c>
      <c r="B2121" s="9">
        <v>350</v>
      </c>
    </row>
    <row r="2122" spans="1:2" ht="16.149999999999999">
      <c r="A2122" s="200" t="s">
        <v>14</v>
      </c>
      <c r="B2122" s="9">
        <v>350</v>
      </c>
    </row>
    <row r="2123" spans="1:2" ht="16.149999999999999">
      <c r="A2123" s="200" t="s">
        <v>15</v>
      </c>
      <c r="B2123" s="9">
        <v>350</v>
      </c>
    </row>
    <row r="2124" spans="1:2" ht="16.149999999999999">
      <c r="A2124" s="200" t="s">
        <v>16</v>
      </c>
      <c r="B2124" s="9">
        <v>350</v>
      </c>
    </row>
    <row r="2125" spans="1:2" ht="16.149999999999999">
      <c r="A2125" s="200" t="s">
        <v>17</v>
      </c>
      <c r="B2125" s="9">
        <v>350</v>
      </c>
    </row>
    <row r="2126" spans="1:2" ht="16.149999999999999">
      <c r="A2126" s="200" t="s">
        <v>18</v>
      </c>
      <c r="B2126" s="9">
        <v>350</v>
      </c>
    </row>
    <row r="2127" spans="1:2" ht="16.149999999999999">
      <c r="A2127" s="200" t="s">
        <v>19</v>
      </c>
      <c r="B2127" s="9">
        <v>350</v>
      </c>
    </row>
    <row r="2128" spans="1:2" ht="16.149999999999999">
      <c r="A2128" s="7" t="s">
        <v>314</v>
      </c>
      <c r="B2128" s="9">
        <v>350</v>
      </c>
    </row>
    <row r="2129" spans="1:2" ht="16.149999999999999">
      <c r="A2129" s="7" t="s">
        <v>315</v>
      </c>
      <c r="B2129" s="9">
        <v>350</v>
      </c>
    </row>
    <row r="2130" spans="1:2" ht="16.149999999999999">
      <c r="A2130" s="7" t="s">
        <v>316</v>
      </c>
      <c r="B2130" s="9">
        <v>350</v>
      </c>
    </row>
    <row r="2131" spans="1:2" ht="16.149999999999999">
      <c r="A2131" s="11" t="s">
        <v>190</v>
      </c>
      <c r="B2131" s="12">
        <v>200</v>
      </c>
    </row>
    <row r="2132" spans="1:2" ht="16.149999999999999">
      <c r="A2132" s="11" t="s">
        <v>191</v>
      </c>
      <c r="B2132" s="12">
        <v>200</v>
      </c>
    </row>
    <row r="2133" spans="1:2" ht="16.149999999999999">
      <c r="A2133" s="13" t="s">
        <v>192</v>
      </c>
      <c r="B2133" s="12">
        <v>200</v>
      </c>
    </row>
    <row r="2134" spans="1:2" ht="16.149999999999999">
      <c r="A2134" s="11" t="s">
        <v>274</v>
      </c>
      <c r="B2134" s="12">
        <v>200</v>
      </c>
    </row>
    <row r="2135" spans="1:2" ht="16.149999999999999">
      <c r="A2135" s="11" t="s">
        <v>275</v>
      </c>
      <c r="B2135" s="12">
        <v>200</v>
      </c>
    </row>
    <row r="2136" spans="1:2" ht="16.5" thickBot="1">
      <c r="A2136" s="11" t="s">
        <v>276</v>
      </c>
      <c r="B2136" s="12">
        <v>200</v>
      </c>
    </row>
    <row r="2137" spans="1:2" ht="16.149999999999999">
      <c r="A2137" s="282" t="s">
        <v>511</v>
      </c>
      <c r="B2137" s="283">
        <v>400</v>
      </c>
    </row>
    <row r="2138" spans="1:2" ht="16.5" thickBot="1">
      <c r="A2138" s="15" t="s">
        <v>512</v>
      </c>
      <c r="B2138" s="17">
        <v>400</v>
      </c>
    </row>
    <row r="2139" spans="1:2" ht="16.5" thickTop="1">
      <c r="A2139" s="130" t="s">
        <v>537</v>
      </c>
      <c r="B2139" s="131">
        <v>850</v>
      </c>
    </row>
    <row r="2140" spans="1:2" ht="16.149999999999999">
      <c r="A2140" s="256" t="s">
        <v>535</v>
      </c>
      <c r="B2140" s="257">
        <v>2550</v>
      </c>
    </row>
    <row r="2141" spans="1:2" ht="16.149999999999999">
      <c r="A2141" s="24" t="s">
        <v>25</v>
      </c>
      <c r="B2141" s="23">
        <v>850</v>
      </c>
    </row>
    <row r="2142" spans="1:2" ht="16.149999999999999">
      <c r="A2142" s="26" t="s">
        <v>27</v>
      </c>
      <c r="B2142" s="23">
        <v>850</v>
      </c>
    </row>
    <row r="2143" spans="1:2" ht="16.149999999999999">
      <c r="A2143" s="141" t="s">
        <v>242</v>
      </c>
      <c r="B2143" s="135">
        <v>2370</v>
      </c>
    </row>
    <row r="2144" spans="1:2" ht="16.5" thickBot="1">
      <c r="A2144" s="159" t="s">
        <v>243</v>
      </c>
      <c r="B2144" s="161">
        <v>2370</v>
      </c>
    </row>
    <row r="2145" spans="1:2" ht="26.25" customHeight="1" thickTop="1">
      <c r="A2145" s="29" t="s">
        <v>29</v>
      </c>
      <c r="B2145" s="32">
        <v>680</v>
      </c>
    </row>
    <row r="2146" spans="1:2" ht="16.149999999999999">
      <c r="A2146" s="121" t="s">
        <v>220</v>
      </c>
      <c r="B2146" s="95">
        <v>680</v>
      </c>
    </row>
    <row r="2147" spans="1:2" ht="16.149999999999999">
      <c r="A2147" s="123" t="s">
        <v>200</v>
      </c>
      <c r="B2147" s="124">
        <v>1890</v>
      </c>
    </row>
    <row r="2148" spans="1:2" ht="16.149999999999999">
      <c r="A2148" s="40" t="s">
        <v>201</v>
      </c>
      <c r="B2148" s="35">
        <v>1890</v>
      </c>
    </row>
    <row r="2149" spans="1:2" ht="16.149999999999999">
      <c r="A2149" s="36" t="s">
        <v>30</v>
      </c>
      <c r="B2149" s="38">
        <v>550</v>
      </c>
    </row>
    <row r="2150" spans="1:2" ht="16.149999999999999">
      <c r="A2150" s="234" t="s">
        <v>214</v>
      </c>
      <c r="B2150" s="240">
        <v>1490</v>
      </c>
    </row>
    <row r="2151" spans="1:2" ht="16.149999999999999">
      <c r="A2151" s="92" t="s">
        <v>557</v>
      </c>
      <c r="B2151" s="95">
        <v>420</v>
      </c>
    </row>
    <row r="2152" spans="1:2" ht="16.149999999999999">
      <c r="A2152" s="36" t="s">
        <v>31</v>
      </c>
      <c r="B2152" s="38">
        <v>500</v>
      </c>
    </row>
    <row r="2153" spans="1:2" ht="16.5" thickBot="1">
      <c r="A2153" s="229" t="s">
        <v>515</v>
      </c>
      <c r="B2153" s="232">
        <v>990</v>
      </c>
    </row>
    <row r="2154" spans="1:2" ht="16.5" thickTop="1">
      <c r="A2154" s="29" t="s">
        <v>33</v>
      </c>
      <c r="B2154" s="32">
        <v>350</v>
      </c>
    </row>
    <row r="2155" spans="1:2" ht="16.149999999999999">
      <c r="A2155" s="36" t="s">
        <v>35</v>
      </c>
      <c r="B2155" s="38">
        <v>350</v>
      </c>
    </row>
    <row r="2156" spans="1:2" ht="16.149999999999999">
      <c r="A2156" s="36" t="s">
        <v>558</v>
      </c>
      <c r="B2156" s="38">
        <v>350</v>
      </c>
    </row>
    <row r="2157" spans="1:2" ht="16.149999999999999">
      <c r="A2157" s="36" t="s">
        <v>559</v>
      </c>
      <c r="B2157" s="38">
        <v>350</v>
      </c>
    </row>
    <row r="2158" spans="1:2" ht="16.149999999999999">
      <c r="A2158" s="40" t="s">
        <v>202</v>
      </c>
      <c r="B2158" s="35">
        <v>1050</v>
      </c>
    </row>
    <row r="2159" spans="1:2" ht="16.149999999999999">
      <c r="A2159" s="40" t="s">
        <v>203</v>
      </c>
      <c r="B2159" s="35">
        <v>1050</v>
      </c>
    </row>
    <row r="2160" spans="1:2" ht="16.149999999999999">
      <c r="A2160" s="40" t="s">
        <v>204</v>
      </c>
      <c r="B2160" s="35">
        <v>1050</v>
      </c>
    </row>
    <row r="2161" spans="1:2" ht="16.5" thickBot="1">
      <c r="A2161" s="42" t="s">
        <v>205</v>
      </c>
      <c r="B2161" s="35">
        <v>1050</v>
      </c>
    </row>
    <row r="2162" spans="1:2" ht="16.5" thickTop="1">
      <c r="A2162" s="48" t="s">
        <v>37</v>
      </c>
      <c r="B2162" s="49">
        <v>1390</v>
      </c>
    </row>
    <row r="2163" spans="1:2" ht="16.149999999999999">
      <c r="A2163" s="36" t="s">
        <v>39</v>
      </c>
      <c r="B2163" s="50">
        <v>1390</v>
      </c>
    </row>
    <row r="2164" spans="1:2" ht="16.149999999999999">
      <c r="A2164" s="234" t="s">
        <v>198</v>
      </c>
      <c r="B2164" s="238">
        <v>2580</v>
      </c>
    </row>
    <row r="2165" spans="1:2" ht="16.149999999999999">
      <c r="A2165" s="234" t="s">
        <v>197</v>
      </c>
      <c r="B2165" s="238">
        <v>2580</v>
      </c>
    </row>
    <row r="2166" spans="1:2" ht="16.149999999999999">
      <c r="A2166" s="36" t="s">
        <v>443</v>
      </c>
      <c r="B2166" s="51">
        <v>450</v>
      </c>
    </row>
    <row r="2167" spans="1:2" ht="16.149999999999999">
      <c r="A2167" s="234" t="s">
        <v>444</v>
      </c>
      <c r="B2167" s="237">
        <v>1290</v>
      </c>
    </row>
    <row r="2168" spans="1:2" ht="16.149999999999999">
      <c r="A2168" s="36" t="s">
        <v>333</v>
      </c>
      <c r="B2168" s="38">
        <v>350</v>
      </c>
    </row>
    <row r="2169" spans="1:2" ht="16.149999999999999">
      <c r="A2169" s="36" t="s">
        <v>335</v>
      </c>
      <c r="B2169" s="51">
        <v>350</v>
      </c>
    </row>
    <row r="2170" spans="1:2" ht="16.149999999999999">
      <c r="A2170" s="40" t="s">
        <v>336</v>
      </c>
      <c r="B2170" s="52">
        <v>990</v>
      </c>
    </row>
    <row r="2171" spans="1:2" ht="16.149999999999999">
      <c r="A2171" s="92" t="s">
        <v>337</v>
      </c>
      <c r="B2171" s="95">
        <v>430</v>
      </c>
    </row>
    <row r="2172" spans="1:2" ht="16.5" thickBot="1">
      <c r="A2172" s="312" t="s">
        <v>342</v>
      </c>
      <c r="B2172" s="314">
        <v>320</v>
      </c>
    </row>
    <row r="2173" spans="1:2" ht="16.5" thickTop="1">
      <c r="A2173" s="307" t="s">
        <v>42</v>
      </c>
      <c r="B2173" s="310">
        <v>330</v>
      </c>
    </row>
    <row r="2174" spans="1:2" ht="16.149999999999999">
      <c r="A2174" s="234" t="s">
        <v>447</v>
      </c>
      <c r="B2174" s="237">
        <v>990</v>
      </c>
    </row>
    <row r="2175" spans="1:2" ht="16.149999999999999">
      <c r="A2175" s="36" t="s">
        <v>241</v>
      </c>
      <c r="B2175" s="51">
        <v>380</v>
      </c>
    </row>
    <row r="2176" spans="1:2" ht="16.149999999999999">
      <c r="A2176" s="40" t="s">
        <v>199</v>
      </c>
      <c r="B2176" s="52">
        <v>1140</v>
      </c>
    </row>
    <row r="2177" spans="1:2" ht="16.149999999999999">
      <c r="A2177" s="36" t="s">
        <v>271</v>
      </c>
      <c r="B2177" s="53">
        <v>270</v>
      </c>
    </row>
    <row r="2178" spans="1:2" ht="16.149999999999999">
      <c r="A2178" s="234" t="s">
        <v>272</v>
      </c>
      <c r="B2178" s="254">
        <v>750</v>
      </c>
    </row>
    <row r="2179" spans="1:2" ht="16.149999999999999">
      <c r="A2179" s="92" t="s">
        <v>513</v>
      </c>
      <c r="B2179" s="102">
        <v>295</v>
      </c>
    </row>
    <row r="2180" spans="1:2" ht="16.5" thickBot="1">
      <c r="A2180" s="99" t="s">
        <v>282</v>
      </c>
      <c r="B2180" s="315">
        <v>250</v>
      </c>
    </row>
    <row r="2181" spans="1:2" ht="16.5" thickTop="1">
      <c r="A2181" s="54" t="s">
        <v>45</v>
      </c>
      <c r="B2181" s="55">
        <v>660</v>
      </c>
    </row>
    <row r="2182" spans="1:2" ht="16.149999999999999">
      <c r="A2182" s="56" t="s">
        <v>47</v>
      </c>
      <c r="B2182" s="51">
        <v>660</v>
      </c>
    </row>
    <row r="2183" spans="1:2" ht="16.149999999999999">
      <c r="A2183" s="56" t="s">
        <v>48</v>
      </c>
      <c r="B2183" s="51">
        <v>660</v>
      </c>
    </row>
    <row r="2184" spans="1:2" ht="16.149999999999999">
      <c r="A2184" s="56" t="s">
        <v>49</v>
      </c>
      <c r="B2184" s="51">
        <v>660</v>
      </c>
    </row>
    <row r="2185" spans="1:2" ht="16.149999999999999">
      <c r="A2185" s="56" t="s">
        <v>50</v>
      </c>
      <c r="B2185" s="51">
        <v>660</v>
      </c>
    </row>
    <row r="2186" spans="1:2" ht="16.149999999999999">
      <c r="A2186" s="56" t="s">
        <v>51</v>
      </c>
      <c r="B2186" s="51">
        <v>660</v>
      </c>
    </row>
    <row r="2187" spans="1:2" ht="16.149999999999999">
      <c r="A2187" s="56" t="s">
        <v>52</v>
      </c>
      <c r="B2187" s="51">
        <v>660</v>
      </c>
    </row>
    <row r="2188" spans="1:2" ht="16.149999999999999">
      <c r="A2188" s="241" t="s">
        <v>206</v>
      </c>
      <c r="B2188" s="237">
        <v>1890</v>
      </c>
    </row>
    <row r="2189" spans="1:2" ht="16.149999999999999">
      <c r="A2189" s="241" t="s">
        <v>207</v>
      </c>
      <c r="B2189" s="237">
        <v>1890</v>
      </c>
    </row>
    <row r="2190" spans="1:2" ht="16.149999999999999">
      <c r="A2190" s="241" t="s">
        <v>208</v>
      </c>
      <c r="B2190" s="237">
        <v>1890</v>
      </c>
    </row>
    <row r="2191" spans="1:2" ht="16.149999999999999">
      <c r="A2191" s="241" t="s">
        <v>209</v>
      </c>
      <c r="B2191" s="237">
        <v>1890</v>
      </c>
    </row>
    <row r="2192" spans="1:2" ht="16.149999999999999">
      <c r="A2192" s="241" t="s">
        <v>210</v>
      </c>
      <c r="B2192" s="237">
        <v>1890</v>
      </c>
    </row>
    <row r="2193" spans="1:2" ht="16.149999999999999">
      <c r="A2193" s="241" t="s">
        <v>211</v>
      </c>
      <c r="B2193" s="237">
        <v>1890</v>
      </c>
    </row>
    <row r="2194" spans="1:2" ht="16.149999999999999">
      <c r="A2194" s="241" t="s">
        <v>212</v>
      </c>
      <c r="B2194" s="237">
        <v>1890</v>
      </c>
    </row>
    <row r="2195" spans="1:2" ht="16.149999999999999">
      <c r="A2195" s="259" t="s">
        <v>517</v>
      </c>
      <c r="B2195" s="261">
        <v>230</v>
      </c>
    </row>
    <row r="2196" spans="1:2" ht="16.149999999999999">
      <c r="A2196" s="259" t="s">
        <v>518</v>
      </c>
      <c r="B2196" s="261">
        <v>230</v>
      </c>
    </row>
    <row r="2197" spans="1:2" ht="16.149999999999999">
      <c r="A2197" s="259" t="s">
        <v>519</v>
      </c>
      <c r="B2197" s="261">
        <v>230</v>
      </c>
    </row>
    <row r="2198" spans="1:2" ht="16.149999999999999">
      <c r="A2198" s="259" t="s">
        <v>520</v>
      </c>
      <c r="B2198" s="261">
        <v>230</v>
      </c>
    </row>
    <row r="2199" spans="1:2" ht="16.149999999999999">
      <c r="A2199" s="259" t="s">
        <v>521</v>
      </c>
      <c r="B2199" s="261">
        <v>230</v>
      </c>
    </row>
    <row r="2200" spans="1:2" ht="16.149999999999999">
      <c r="A2200" s="259" t="s">
        <v>522</v>
      </c>
      <c r="B2200" s="261">
        <v>230</v>
      </c>
    </row>
    <row r="2201" spans="1:2" ht="16.149999999999999">
      <c r="A2201" s="259" t="s">
        <v>523</v>
      </c>
      <c r="B2201" s="261">
        <v>230</v>
      </c>
    </row>
    <row r="2202" spans="1:2" ht="16.149999999999999">
      <c r="A2202" s="92" t="s">
        <v>466</v>
      </c>
      <c r="B2202" s="95">
        <v>190</v>
      </c>
    </row>
    <row r="2203" spans="1:2" ht="16.149999999999999">
      <c r="A2203" s="92" t="s">
        <v>465</v>
      </c>
      <c r="B2203" s="95">
        <v>190</v>
      </c>
    </row>
    <row r="2204" spans="1:2" ht="16.149999999999999">
      <c r="A2204" s="92" t="s">
        <v>467</v>
      </c>
      <c r="B2204" s="95">
        <v>190</v>
      </c>
    </row>
    <row r="2205" spans="1:2" ht="16.149999999999999">
      <c r="A2205" s="92" t="s">
        <v>468</v>
      </c>
      <c r="B2205" s="95">
        <v>190</v>
      </c>
    </row>
    <row r="2206" spans="1:2" ht="16.149999999999999">
      <c r="A2206" s="92" t="s">
        <v>469</v>
      </c>
      <c r="B2206" s="95">
        <v>190</v>
      </c>
    </row>
    <row r="2207" spans="1:2" ht="16.149999999999999">
      <c r="A2207" s="99" t="s">
        <v>470</v>
      </c>
      <c r="B2207" s="124">
        <v>540</v>
      </c>
    </row>
    <row r="2208" spans="1:2" ht="16.149999999999999">
      <c r="A2208" s="99" t="s">
        <v>471</v>
      </c>
      <c r="B2208" s="124">
        <v>540</v>
      </c>
    </row>
    <row r="2209" spans="1:2" ht="16.149999999999999">
      <c r="A2209" s="99" t="s">
        <v>474</v>
      </c>
      <c r="B2209" s="124">
        <v>540</v>
      </c>
    </row>
    <row r="2210" spans="1:2" ht="16.149999999999999">
      <c r="A2210" s="99" t="s">
        <v>472</v>
      </c>
      <c r="B2210" s="124">
        <v>540</v>
      </c>
    </row>
    <row r="2211" spans="1:2" ht="16.149999999999999">
      <c r="A2211" s="99" t="s">
        <v>473</v>
      </c>
      <c r="B2211" s="124">
        <v>540</v>
      </c>
    </row>
    <row r="2212" spans="1:2" ht="16.149999999999999">
      <c r="A2212" s="36" t="s">
        <v>475</v>
      </c>
      <c r="B2212" s="53">
        <v>250</v>
      </c>
    </row>
    <row r="2213" spans="1:2" ht="16.149999999999999">
      <c r="A2213" s="36" t="s">
        <v>476</v>
      </c>
      <c r="B2213" s="53">
        <v>250</v>
      </c>
    </row>
    <row r="2214" spans="1:2" ht="16.149999999999999">
      <c r="A2214" s="36" t="s">
        <v>477</v>
      </c>
      <c r="B2214" s="53">
        <v>250</v>
      </c>
    </row>
    <row r="2215" spans="1:2" ht="16.149999999999999">
      <c r="A2215" s="99" t="s">
        <v>478</v>
      </c>
      <c r="B2215" s="128">
        <v>510</v>
      </c>
    </row>
    <row r="2216" spans="1:2" ht="16.149999999999999">
      <c r="A2216" s="99" t="s">
        <v>479</v>
      </c>
      <c r="B2216" s="128">
        <v>510</v>
      </c>
    </row>
    <row r="2217" spans="1:2" ht="16.149999999999999">
      <c r="A2217" s="99" t="s">
        <v>480</v>
      </c>
      <c r="B2217" s="128">
        <v>510</v>
      </c>
    </row>
    <row r="2218" spans="1:2" ht="16.149999999999999">
      <c r="A2218" s="92" t="s">
        <v>486</v>
      </c>
      <c r="B2218" s="102">
        <v>310</v>
      </c>
    </row>
    <row r="2219" spans="1:2" ht="16.149999999999999">
      <c r="A2219" s="92" t="s">
        <v>487</v>
      </c>
      <c r="B2219" s="102">
        <v>310</v>
      </c>
    </row>
    <row r="2220" spans="1:2" ht="16.149999999999999">
      <c r="A2220" s="92" t="s">
        <v>488</v>
      </c>
      <c r="B2220" s="102">
        <v>310</v>
      </c>
    </row>
    <row r="2221" spans="1:2" ht="16.149999999999999">
      <c r="A2221" s="92" t="s">
        <v>489</v>
      </c>
      <c r="B2221" s="102">
        <v>310</v>
      </c>
    </row>
    <row r="2222" spans="1:2" ht="16.149999999999999">
      <c r="A2222" s="92" t="s">
        <v>490</v>
      </c>
      <c r="B2222" s="102">
        <v>310</v>
      </c>
    </row>
    <row r="2223" spans="1:2" ht="16.149999999999999">
      <c r="A2223" s="92" t="s">
        <v>491</v>
      </c>
      <c r="B2223" s="102">
        <v>310</v>
      </c>
    </row>
    <row r="2224" spans="1:2" ht="16.149999999999999">
      <c r="A2224" s="92" t="s">
        <v>545</v>
      </c>
      <c r="B2224" s="102">
        <v>310</v>
      </c>
    </row>
    <row r="2225" spans="1:2" ht="16.149999999999999">
      <c r="A2225" s="92" t="s">
        <v>546</v>
      </c>
      <c r="B2225" s="102">
        <v>310</v>
      </c>
    </row>
    <row r="2226" spans="1:2" ht="16.149999999999999">
      <c r="A2226" s="92" t="s">
        <v>547</v>
      </c>
      <c r="B2226" s="102">
        <v>310</v>
      </c>
    </row>
    <row r="2227" spans="1:2" ht="16.149999999999999">
      <c r="A2227" s="99" t="s">
        <v>481</v>
      </c>
      <c r="B2227" s="128">
        <v>210</v>
      </c>
    </row>
    <row r="2228" spans="1:2" ht="16.149999999999999">
      <c r="A2228" s="99" t="s">
        <v>482</v>
      </c>
      <c r="B2228" s="128">
        <v>210</v>
      </c>
    </row>
    <row r="2229" spans="1:2" ht="16.149999999999999">
      <c r="A2229" s="99" t="s">
        <v>483</v>
      </c>
      <c r="B2229" s="128">
        <v>210</v>
      </c>
    </row>
    <row r="2230" spans="1:2" ht="16.149999999999999">
      <c r="A2230" s="99" t="s">
        <v>484</v>
      </c>
      <c r="B2230" s="128">
        <v>210</v>
      </c>
    </row>
    <row r="2231" spans="1:2" ht="16.149999999999999">
      <c r="A2231" s="99" t="s">
        <v>485</v>
      </c>
      <c r="B2231" s="128">
        <v>210</v>
      </c>
    </row>
    <row r="2232" spans="1:2" ht="16.149999999999999">
      <c r="A2232" s="99" t="s">
        <v>503</v>
      </c>
      <c r="B2232" s="128">
        <v>180</v>
      </c>
    </row>
    <row r="2233" spans="1:2" ht="16.149999999999999">
      <c r="A2233" s="99" t="s">
        <v>504</v>
      </c>
      <c r="B2233" s="128">
        <v>180</v>
      </c>
    </row>
    <row r="2234" spans="1:2" ht="16.149999999999999">
      <c r="A2234" s="99" t="s">
        <v>505</v>
      </c>
      <c r="B2234" s="128">
        <v>180</v>
      </c>
    </row>
    <row r="2235" spans="1:2" ht="16.149999999999999">
      <c r="A2235" s="99" t="s">
        <v>502</v>
      </c>
      <c r="B2235" s="128">
        <v>180</v>
      </c>
    </row>
    <row r="2236" spans="1:2" ht="16.149999999999999">
      <c r="A2236" s="99" t="s">
        <v>54</v>
      </c>
      <c r="B2236" s="128">
        <v>180</v>
      </c>
    </row>
    <row r="2237" spans="1:2" ht="16.149999999999999">
      <c r="A2237" s="99" t="s">
        <v>55</v>
      </c>
      <c r="B2237" s="128">
        <v>180</v>
      </c>
    </row>
    <row r="2238" spans="1:2" ht="16.149999999999999">
      <c r="A2238" s="99" t="s">
        <v>195</v>
      </c>
      <c r="B2238" s="128">
        <v>180</v>
      </c>
    </row>
    <row r="2239" spans="1:2" ht="16.149999999999999">
      <c r="A2239" s="99" t="s">
        <v>196</v>
      </c>
      <c r="B2239" s="128">
        <v>180</v>
      </c>
    </row>
    <row r="2240" spans="1:2" ht="16.149999999999999">
      <c r="A2240" s="92" t="s">
        <v>56</v>
      </c>
      <c r="B2240" s="102">
        <v>160</v>
      </c>
    </row>
    <row r="2241" spans="1:2" ht="16.149999999999999">
      <c r="A2241" s="92" t="s">
        <v>57</v>
      </c>
      <c r="B2241" s="102">
        <v>160</v>
      </c>
    </row>
    <row r="2242" spans="1:2" ht="16.149999999999999">
      <c r="A2242" s="92" t="s">
        <v>225</v>
      </c>
      <c r="B2242" s="102">
        <v>160</v>
      </c>
    </row>
    <row r="2243" spans="1:2" ht="16.149999999999999">
      <c r="A2243" s="92" t="s">
        <v>226</v>
      </c>
      <c r="B2243" s="102">
        <v>160</v>
      </c>
    </row>
    <row r="2244" spans="1:2" ht="16.149999999999999">
      <c r="A2244" s="92" t="s">
        <v>492</v>
      </c>
      <c r="B2244" s="184">
        <v>180</v>
      </c>
    </row>
    <row r="2245" spans="1:2" ht="16.149999999999999">
      <c r="A2245" s="92" t="s">
        <v>493</v>
      </c>
      <c r="B2245" s="155">
        <v>180</v>
      </c>
    </row>
    <row r="2246" spans="1:2" ht="16.149999999999999">
      <c r="A2246" s="92" t="s">
        <v>495</v>
      </c>
      <c r="B2246" s="155">
        <v>180</v>
      </c>
    </row>
    <row r="2247" spans="1:2" ht="16.149999999999999">
      <c r="A2247" s="92" t="s">
        <v>496</v>
      </c>
      <c r="B2247" s="102">
        <v>220</v>
      </c>
    </row>
    <row r="2248" spans="1:2" ht="16.149999999999999">
      <c r="A2248" s="92" t="s">
        <v>494</v>
      </c>
      <c r="B2248" s="102">
        <v>220</v>
      </c>
    </row>
    <row r="2249" spans="1:2" ht="16.149999999999999">
      <c r="A2249" s="92" t="s">
        <v>497</v>
      </c>
      <c r="B2249" s="102">
        <v>220</v>
      </c>
    </row>
    <row r="2250" spans="1:2" ht="16.149999999999999">
      <c r="A2250" s="92" t="s">
        <v>227</v>
      </c>
      <c r="B2250" s="102">
        <v>155</v>
      </c>
    </row>
    <row r="2251" spans="1:2" ht="16.149999999999999">
      <c r="A2251" s="92" t="s">
        <v>228</v>
      </c>
      <c r="B2251" s="102">
        <v>155</v>
      </c>
    </row>
    <row r="2252" spans="1:2" ht="16.149999999999999">
      <c r="A2252" s="92" t="s">
        <v>229</v>
      </c>
      <c r="B2252" s="102">
        <v>155</v>
      </c>
    </row>
    <row r="2253" spans="1:2" ht="16.149999999999999">
      <c r="A2253" s="92" t="s">
        <v>230</v>
      </c>
      <c r="B2253" s="102">
        <v>155</v>
      </c>
    </row>
    <row r="2254" spans="1:2" ht="16.149999999999999">
      <c r="A2254" s="99" t="s">
        <v>498</v>
      </c>
      <c r="B2254" s="128">
        <v>435</v>
      </c>
    </row>
    <row r="2255" spans="1:2" ht="16.149999999999999">
      <c r="A2255" s="99" t="s">
        <v>499</v>
      </c>
      <c r="B2255" s="128">
        <v>435</v>
      </c>
    </row>
    <row r="2256" spans="1:2" ht="16.149999999999999">
      <c r="A2256" s="99" t="s">
        <v>500</v>
      </c>
      <c r="B2256" s="128">
        <v>435</v>
      </c>
    </row>
    <row r="2257" spans="1:2" ht="16.149999999999999">
      <c r="A2257" s="99" t="s">
        <v>501</v>
      </c>
      <c r="B2257" s="128">
        <v>435</v>
      </c>
    </row>
    <row r="2258" spans="1:2" ht="16.149999999999999">
      <c r="A2258" s="36" t="s">
        <v>58</v>
      </c>
      <c r="B2258" s="38">
        <v>160</v>
      </c>
    </row>
    <row r="2259" spans="1:2" ht="16.149999999999999">
      <c r="A2259" s="36" t="s">
        <v>59</v>
      </c>
      <c r="B2259" s="38">
        <v>160</v>
      </c>
    </row>
    <row r="2260" spans="1:2" ht="16.149999999999999">
      <c r="A2260" s="36" t="s">
        <v>60</v>
      </c>
      <c r="B2260" s="38">
        <v>160</v>
      </c>
    </row>
    <row r="2261" spans="1:2" ht="16.149999999999999">
      <c r="A2261" s="36" t="s">
        <v>61</v>
      </c>
      <c r="B2261" s="38">
        <v>160</v>
      </c>
    </row>
    <row r="2262" spans="1:2" ht="16.149999999999999">
      <c r="A2262" s="36" t="s">
        <v>62</v>
      </c>
      <c r="B2262" s="38">
        <v>160</v>
      </c>
    </row>
    <row r="2263" spans="1:2" ht="16.149999999999999">
      <c r="A2263" s="36" t="s">
        <v>433</v>
      </c>
      <c r="B2263" s="155">
        <v>199</v>
      </c>
    </row>
    <row r="2264" spans="1:2" ht="16.149999999999999">
      <c r="A2264" s="36" t="s">
        <v>434</v>
      </c>
      <c r="B2264" s="155">
        <v>199</v>
      </c>
    </row>
    <row r="2265" spans="1:2" ht="16.149999999999999">
      <c r="A2265" s="36" t="s">
        <v>435</v>
      </c>
      <c r="B2265" s="155">
        <v>199</v>
      </c>
    </row>
    <row r="2266" spans="1:2" ht="16.149999999999999">
      <c r="A2266" s="36" t="s">
        <v>436</v>
      </c>
      <c r="B2266" s="155">
        <v>199</v>
      </c>
    </row>
    <row r="2267" spans="1:2" ht="16.149999999999999">
      <c r="A2267" s="36" t="s">
        <v>437</v>
      </c>
      <c r="B2267" s="155">
        <v>199</v>
      </c>
    </row>
    <row r="2268" spans="1:2" ht="16.149999999999999">
      <c r="A2268" s="36" t="s">
        <v>438</v>
      </c>
      <c r="B2268" s="155">
        <v>199</v>
      </c>
    </row>
    <row r="2269" spans="1:2" ht="16.149999999999999">
      <c r="A2269" s="36" t="s">
        <v>439</v>
      </c>
      <c r="B2269" s="155">
        <v>199</v>
      </c>
    </row>
    <row r="2270" spans="1:2" ht="16.149999999999999">
      <c r="A2270" s="36" t="s">
        <v>338</v>
      </c>
      <c r="B2270" s="37">
        <v>199</v>
      </c>
    </row>
    <row r="2271" spans="1:2" ht="16.149999999999999">
      <c r="A2271" s="36" t="s">
        <v>339</v>
      </c>
      <c r="B2271" s="37">
        <v>199</v>
      </c>
    </row>
    <row r="2272" spans="1:2" ht="16.149999999999999">
      <c r="A2272" s="36" t="s">
        <v>340</v>
      </c>
      <c r="B2272" s="37">
        <v>199</v>
      </c>
    </row>
    <row r="2273" spans="1:2" ht="16.149999999999999">
      <c r="A2273" s="36" t="s">
        <v>277</v>
      </c>
      <c r="B2273" s="37">
        <v>170</v>
      </c>
    </row>
    <row r="2274" spans="1:2" ht="16.149999999999999">
      <c r="A2274" s="36" t="s">
        <v>278</v>
      </c>
      <c r="B2274" s="37">
        <v>170</v>
      </c>
    </row>
    <row r="2275" spans="1:2" ht="16.149999999999999">
      <c r="A2275" s="36" t="s">
        <v>431</v>
      </c>
      <c r="B2275" s="37">
        <v>170</v>
      </c>
    </row>
    <row r="2276" spans="1:2" ht="16.149999999999999">
      <c r="A2276" s="36" t="s">
        <v>429</v>
      </c>
      <c r="B2276" s="37">
        <v>170</v>
      </c>
    </row>
    <row r="2277" spans="1:2" ht="16.149999999999999">
      <c r="A2277" s="36" t="s">
        <v>430</v>
      </c>
      <c r="B2277" s="37">
        <v>170</v>
      </c>
    </row>
    <row r="2278" spans="1:2" ht="16.149999999999999">
      <c r="A2278" s="36" t="s">
        <v>279</v>
      </c>
      <c r="B2278" s="37">
        <v>150</v>
      </c>
    </row>
    <row r="2279" spans="1:2" ht="16.149999999999999">
      <c r="A2279" s="36" t="s">
        <v>280</v>
      </c>
      <c r="B2279" s="37">
        <v>150</v>
      </c>
    </row>
    <row r="2280" spans="1:2" ht="16.5" thickBot="1">
      <c r="A2280" s="58" t="s">
        <v>281</v>
      </c>
      <c r="B2280" s="59">
        <v>150</v>
      </c>
    </row>
    <row r="2281" spans="1:2" ht="16.5" thickTop="1">
      <c r="A2281" s="121" t="s">
        <v>407</v>
      </c>
      <c r="B2281" s="154">
        <v>150</v>
      </c>
    </row>
    <row r="2282" spans="1:2" ht="16.149999999999999">
      <c r="A2282" s="92" t="s">
        <v>408</v>
      </c>
      <c r="B2282" s="94">
        <v>150</v>
      </c>
    </row>
    <row r="2283" spans="1:2" ht="16.149999999999999">
      <c r="A2283" s="92" t="s">
        <v>409</v>
      </c>
      <c r="B2283" s="94">
        <v>150</v>
      </c>
    </row>
    <row r="2284" spans="1:2" ht="16.149999999999999">
      <c r="A2284" s="92" t="s">
        <v>410</v>
      </c>
      <c r="B2284" s="94">
        <v>150</v>
      </c>
    </row>
    <row r="2285" spans="1:2" ht="16.149999999999999">
      <c r="A2285" s="92" t="s">
        <v>411</v>
      </c>
      <c r="B2285" s="94">
        <v>150</v>
      </c>
    </row>
    <row r="2286" spans="1:2" ht="16.149999999999999">
      <c r="A2286" s="92" t="s">
        <v>412</v>
      </c>
      <c r="B2286" s="94">
        <v>150</v>
      </c>
    </row>
    <row r="2287" spans="1:2" ht="16.149999999999999">
      <c r="A2287" s="99" t="s">
        <v>415</v>
      </c>
      <c r="B2287" s="101">
        <v>250</v>
      </c>
    </row>
    <row r="2288" spans="1:2" ht="16.149999999999999">
      <c r="A2288" s="99" t="s">
        <v>416</v>
      </c>
      <c r="B2288" s="101">
        <v>250</v>
      </c>
    </row>
    <row r="2289" spans="1:2" ht="16.149999999999999">
      <c r="A2289" s="99" t="s">
        <v>417</v>
      </c>
      <c r="B2289" s="101">
        <v>250</v>
      </c>
    </row>
    <row r="2290" spans="1:2" ht="16.149999999999999">
      <c r="A2290" s="99" t="s">
        <v>418</v>
      </c>
      <c r="B2290" s="101">
        <v>250</v>
      </c>
    </row>
    <row r="2291" spans="1:2" ht="16.149999999999999">
      <c r="A2291" s="99" t="s">
        <v>541</v>
      </c>
      <c r="B2291" s="101">
        <v>250</v>
      </c>
    </row>
    <row r="2292" spans="1:2" ht="16.149999999999999">
      <c r="A2292" s="92" t="s">
        <v>65</v>
      </c>
      <c r="B2292" s="95">
        <v>95</v>
      </c>
    </row>
    <row r="2293" spans="1:2" ht="16.149999999999999">
      <c r="A2293" s="92" t="s">
        <v>66</v>
      </c>
      <c r="B2293" s="95">
        <v>95</v>
      </c>
    </row>
    <row r="2294" spans="1:2" ht="16.149999999999999">
      <c r="A2294" s="92" t="s">
        <v>67</v>
      </c>
      <c r="B2294" s="95">
        <v>95</v>
      </c>
    </row>
    <row r="2295" spans="1:2" ht="16.149999999999999">
      <c r="A2295" s="92" t="s">
        <v>68</v>
      </c>
      <c r="B2295" s="95">
        <v>95</v>
      </c>
    </row>
    <row r="2296" spans="1:2" ht="16.149999999999999">
      <c r="A2296" s="92" t="s">
        <v>69</v>
      </c>
      <c r="B2296" s="95">
        <v>95</v>
      </c>
    </row>
    <row r="2297" spans="1:2" ht="16.149999999999999">
      <c r="A2297" s="92" t="s">
        <v>218</v>
      </c>
      <c r="B2297" s="95">
        <v>95</v>
      </c>
    </row>
    <row r="2298" spans="1:2" ht="16.149999999999999">
      <c r="A2298" s="92" t="s">
        <v>413</v>
      </c>
      <c r="B2298" s="95">
        <v>95</v>
      </c>
    </row>
    <row r="2299" spans="1:2" ht="16.149999999999999">
      <c r="A2299" s="92" t="s">
        <v>414</v>
      </c>
      <c r="B2299" s="95">
        <v>95</v>
      </c>
    </row>
    <row r="2300" spans="1:2" ht="16.149999999999999">
      <c r="A2300" s="36" t="s">
        <v>70</v>
      </c>
      <c r="B2300" s="38">
        <v>75</v>
      </c>
    </row>
    <row r="2301" spans="1:2" ht="16.149999999999999">
      <c r="A2301" s="36" t="s">
        <v>71</v>
      </c>
      <c r="B2301" s="38">
        <v>75</v>
      </c>
    </row>
    <row r="2302" spans="1:2" ht="16.149999999999999">
      <c r="A2302" s="36" t="s">
        <v>72</v>
      </c>
      <c r="B2302" s="38">
        <v>75</v>
      </c>
    </row>
    <row r="2303" spans="1:2" ht="16.149999999999999">
      <c r="A2303" s="56" t="s">
        <v>73</v>
      </c>
      <c r="B2303" s="38">
        <v>75</v>
      </c>
    </row>
    <row r="2304" spans="1:2" ht="16.149999999999999">
      <c r="A2304" s="56" t="s">
        <v>74</v>
      </c>
      <c r="B2304" s="38">
        <v>75</v>
      </c>
    </row>
    <row r="2305" spans="1:2" ht="16.149999999999999">
      <c r="A2305" s="56" t="s">
        <v>231</v>
      </c>
      <c r="B2305" s="38">
        <v>75</v>
      </c>
    </row>
    <row r="2306" spans="1:2" ht="16.149999999999999">
      <c r="A2306" s="56" t="s">
        <v>232</v>
      </c>
      <c r="B2306" s="38">
        <v>75</v>
      </c>
    </row>
    <row r="2307" spans="1:2" ht="16.149999999999999">
      <c r="A2307" s="56" t="s">
        <v>233</v>
      </c>
      <c r="B2307" s="38">
        <v>75</v>
      </c>
    </row>
    <row r="2308" spans="1:2" ht="16.149999999999999">
      <c r="A2308" s="56" t="s">
        <v>310</v>
      </c>
      <c r="B2308" s="38">
        <v>120</v>
      </c>
    </row>
    <row r="2309" spans="1:2" ht="16.149999999999999">
      <c r="A2309" s="56" t="s">
        <v>311</v>
      </c>
      <c r="B2309" s="38">
        <v>120</v>
      </c>
    </row>
    <row r="2310" spans="1:2" ht="16.149999999999999">
      <c r="A2310" s="36" t="s">
        <v>75</v>
      </c>
      <c r="B2310" s="51">
        <v>100</v>
      </c>
    </row>
    <row r="2311" spans="1:2" ht="16.149999999999999">
      <c r="A2311" s="36" t="s">
        <v>76</v>
      </c>
      <c r="B2311" s="51">
        <v>100</v>
      </c>
    </row>
    <row r="2312" spans="1:2" ht="16.149999999999999">
      <c r="A2312" s="36" t="s">
        <v>77</v>
      </c>
      <c r="B2312" s="38">
        <v>90</v>
      </c>
    </row>
    <row r="2313" spans="1:2" ht="16.149999999999999">
      <c r="A2313" s="36" t="s">
        <v>78</v>
      </c>
      <c r="B2313" s="38">
        <v>90</v>
      </c>
    </row>
    <row r="2314" spans="1:2" ht="16.149999999999999">
      <c r="A2314" s="36" t="s">
        <v>79</v>
      </c>
      <c r="B2314" s="38">
        <v>85</v>
      </c>
    </row>
    <row r="2315" spans="1:2" ht="16.149999999999999">
      <c r="A2315" s="36" t="s">
        <v>80</v>
      </c>
      <c r="B2315" s="38">
        <v>85</v>
      </c>
    </row>
    <row r="2316" spans="1:2" ht="16.149999999999999">
      <c r="A2316" s="36" t="s">
        <v>81</v>
      </c>
      <c r="B2316" s="38">
        <v>85</v>
      </c>
    </row>
    <row r="2317" spans="1:2" ht="16.149999999999999">
      <c r="A2317" s="36" t="s">
        <v>82</v>
      </c>
      <c r="B2317" s="38">
        <v>85</v>
      </c>
    </row>
    <row r="2318" spans="1:2" ht="16.5" thickBot="1">
      <c r="A2318" s="36" t="s">
        <v>341</v>
      </c>
      <c r="B2318" s="51">
        <v>85</v>
      </c>
    </row>
    <row r="2319" spans="1:2" ht="16.5" thickTop="1">
      <c r="A2319" s="54" t="s">
        <v>84</v>
      </c>
      <c r="B2319" s="55">
        <v>175</v>
      </c>
    </row>
    <row r="2320" spans="1:2" ht="16.149999999999999">
      <c r="A2320" s="56" t="s">
        <v>85</v>
      </c>
      <c r="B2320" s="51">
        <v>175</v>
      </c>
    </row>
    <row r="2321" spans="1:2" ht="16.149999999999999">
      <c r="A2321" s="56" t="s">
        <v>86</v>
      </c>
      <c r="B2321" s="51">
        <v>175</v>
      </c>
    </row>
    <row r="2322" spans="1:2" ht="16.5" thickBot="1">
      <c r="A2322" s="62" t="s">
        <v>87</v>
      </c>
      <c r="B2322" s="60">
        <v>175</v>
      </c>
    </row>
    <row r="2323" spans="1:2" ht="16.5" thickTop="1">
      <c r="A2323" s="48" t="s">
        <v>328</v>
      </c>
      <c r="B2323" s="55">
        <v>650</v>
      </c>
    </row>
    <row r="2324" spans="1:2" ht="16.149999999999999">
      <c r="A2324" s="36" t="s">
        <v>329</v>
      </c>
      <c r="B2324" s="51">
        <v>650</v>
      </c>
    </row>
    <row r="2325" spans="1:2" ht="16.149999999999999">
      <c r="A2325" s="36" t="s">
        <v>330</v>
      </c>
      <c r="B2325" s="51">
        <v>1290</v>
      </c>
    </row>
    <row r="2326" spans="1:2" ht="16.149999999999999">
      <c r="A2326" s="36" t="s">
        <v>318</v>
      </c>
      <c r="B2326" s="51">
        <v>1290</v>
      </c>
    </row>
    <row r="2327" spans="1:2" ht="16.149999999999999">
      <c r="A2327" s="36" t="s">
        <v>432</v>
      </c>
      <c r="B2327" s="51">
        <v>350</v>
      </c>
    </row>
    <row r="2328" spans="1:2" ht="16.149999999999999">
      <c r="A2328" s="36" t="s">
        <v>89</v>
      </c>
      <c r="B2328" s="38">
        <v>330</v>
      </c>
    </row>
    <row r="2329" spans="1:2" ht="16.5" thickBot="1">
      <c r="A2329" s="58" t="s">
        <v>246</v>
      </c>
      <c r="B2329" s="63">
        <v>640</v>
      </c>
    </row>
    <row r="2330" spans="1:2" ht="16.5" thickTop="1">
      <c r="A2330" s="48" t="s">
        <v>92</v>
      </c>
      <c r="B2330" s="66">
        <v>430</v>
      </c>
    </row>
    <row r="2331" spans="1:2" ht="16.5" thickBot="1">
      <c r="A2331" s="58" t="s">
        <v>560</v>
      </c>
      <c r="B2331" s="68">
        <v>110</v>
      </c>
    </row>
    <row r="2332" spans="1:2" ht="16.5" thickTop="1">
      <c r="A2332" s="48" t="s">
        <v>247</v>
      </c>
      <c r="B2332" s="66">
        <v>225</v>
      </c>
    </row>
    <row r="2333" spans="1:2" ht="16.5" thickBot="1">
      <c r="A2333" s="125" t="s">
        <v>248</v>
      </c>
      <c r="B2333" s="168">
        <v>225</v>
      </c>
    </row>
    <row r="2334" spans="1:2" ht="16.5" thickTop="1">
      <c r="A2334" s="162" t="s">
        <v>94</v>
      </c>
      <c r="B2334" s="164">
        <v>790</v>
      </c>
    </row>
    <row r="2335" spans="1:2" ht="16.149999999999999">
      <c r="A2335" s="99" t="s">
        <v>428</v>
      </c>
      <c r="B2335" s="124">
        <v>1490</v>
      </c>
    </row>
    <row r="2336" spans="1:2" ht="16.149999999999999">
      <c r="A2336" s="92" t="s">
        <v>449</v>
      </c>
      <c r="B2336" s="165">
        <v>790</v>
      </c>
    </row>
    <row r="2337" spans="1:2" ht="16.149999999999999">
      <c r="A2337" s="36" t="s">
        <v>96</v>
      </c>
      <c r="B2337" s="38">
        <v>650</v>
      </c>
    </row>
    <row r="2338" spans="1:2" ht="16.149999999999999">
      <c r="A2338" s="92" t="s">
        <v>293</v>
      </c>
      <c r="B2338" s="95">
        <v>830</v>
      </c>
    </row>
    <row r="2339" spans="1:2" ht="16.5" thickBot="1">
      <c r="A2339" s="42" t="s">
        <v>306</v>
      </c>
      <c r="B2339" s="45">
        <v>2250</v>
      </c>
    </row>
    <row r="2340" spans="1:2" ht="16.5" thickTop="1">
      <c r="A2340" s="29" t="s">
        <v>317</v>
      </c>
      <c r="B2340" s="32">
        <v>745</v>
      </c>
    </row>
    <row r="2341" spans="1:2" ht="16.149999999999999">
      <c r="A2341" s="36" t="s">
        <v>99</v>
      </c>
      <c r="B2341" s="38">
        <v>620</v>
      </c>
    </row>
    <row r="2342" spans="1:2" ht="16.5" thickBot="1">
      <c r="A2342" s="125" t="s">
        <v>539</v>
      </c>
      <c r="B2342" s="70">
        <v>480</v>
      </c>
    </row>
    <row r="2343" spans="1:2" ht="16.149999999999999">
      <c r="A2343" s="190" t="s">
        <v>325</v>
      </c>
      <c r="B2343" s="192">
        <v>950</v>
      </c>
    </row>
    <row r="2344" spans="1:2" ht="16.149999999999999">
      <c r="A2344" s="185" t="s">
        <v>326</v>
      </c>
      <c r="B2344" s="38">
        <v>950</v>
      </c>
    </row>
    <row r="2345" spans="1:2" ht="16.149999999999999">
      <c r="A2345" s="186" t="s">
        <v>327</v>
      </c>
      <c r="B2345" s="38">
        <v>950</v>
      </c>
    </row>
    <row r="2346" spans="1:2" ht="16.149999999999999">
      <c r="A2346" s="36" t="s">
        <v>101</v>
      </c>
      <c r="B2346" s="38">
        <v>1200</v>
      </c>
    </row>
    <row r="2347" spans="1:2" ht="16.149999999999999">
      <c r="A2347" s="36" t="s">
        <v>320</v>
      </c>
      <c r="B2347" s="38">
        <v>950</v>
      </c>
    </row>
    <row r="2348" spans="1:2" ht="16.5" thickBot="1">
      <c r="A2348" s="58" t="s">
        <v>321</v>
      </c>
      <c r="B2348" s="63">
        <v>950</v>
      </c>
    </row>
    <row r="2349" spans="1:2" ht="16.5" thickTop="1">
      <c r="A2349" s="48" t="s">
        <v>554</v>
      </c>
      <c r="B2349" s="299">
        <v>100</v>
      </c>
    </row>
    <row r="2350" spans="1:2" ht="16.149999999999999">
      <c r="A2350" s="36" t="s">
        <v>555</v>
      </c>
      <c r="B2350" s="38">
        <v>70</v>
      </c>
    </row>
    <row r="2351" spans="1:2" ht="16.5" thickBot="1">
      <c r="A2351" s="58" t="s">
        <v>556</v>
      </c>
      <c r="B2351" s="63">
        <v>70</v>
      </c>
    </row>
    <row r="2352" spans="1:2" ht="15.4" thickTop="1"/>
  </sheetData>
  <protectedRanges>
    <protectedRange password="CC6F" sqref="I5:J179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FC7C-510B-433E-BD4E-1CE427426D05}">
  <dimension ref="A1:L2352"/>
  <sheetViews>
    <sheetView zoomScaleNormal="100" workbookViewId="0">
      <selection activeCell="G16" sqref="G16"/>
    </sheetView>
  </sheetViews>
  <sheetFormatPr defaultRowHeight="15"/>
  <cols>
    <col min="1" max="1" width="16.140625" customWidth="1"/>
    <col min="2" max="2" width="15" customWidth="1"/>
    <col min="4" max="4" width="74.85546875" customWidth="1"/>
    <col min="11" max="11" width="14.5703125" customWidth="1"/>
    <col min="12" max="12" width="81.140625" customWidth="1"/>
  </cols>
  <sheetData>
    <row r="1" spans="1:12" ht="33.75">
      <c r="A1" s="643" t="s">
        <v>448</v>
      </c>
      <c r="B1" s="644"/>
      <c r="C1" s="644"/>
      <c r="D1" s="644"/>
      <c r="E1" s="644"/>
      <c r="F1" s="644"/>
      <c r="G1" s="644"/>
      <c r="H1" s="644"/>
      <c r="I1" s="644"/>
      <c r="J1" s="644"/>
      <c r="K1" s="645"/>
    </row>
    <row r="2" spans="1:12" ht="32.25" customHeight="1">
      <c r="A2" s="643" t="s">
        <v>424</v>
      </c>
      <c r="B2" s="633"/>
      <c r="C2" s="633"/>
      <c r="D2" s="633"/>
      <c r="E2" s="633"/>
      <c r="F2" s="633"/>
      <c r="G2" s="633"/>
      <c r="H2" s="633"/>
      <c r="I2" s="633"/>
      <c r="J2" s="633"/>
      <c r="K2" s="634"/>
      <c r="L2" s="103" t="s">
        <v>344</v>
      </c>
    </row>
    <row r="3" spans="1:12" ht="25.5" customHeight="1">
      <c r="A3" s="646" t="s">
        <v>175</v>
      </c>
      <c r="B3" s="647"/>
      <c r="C3" s="647"/>
      <c r="D3" s="647"/>
      <c r="E3" s="647"/>
      <c r="F3" s="647"/>
      <c r="G3" s="647"/>
      <c r="H3" s="647"/>
      <c r="I3" s="647"/>
      <c r="J3" s="647"/>
      <c r="K3" s="648"/>
      <c r="L3" s="193" t="s">
        <v>343</v>
      </c>
    </row>
    <row r="4" spans="1:12" ht="22.9">
      <c r="A4" s="652" t="s">
        <v>542</v>
      </c>
      <c r="B4" s="653"/>
      <c r="C4" s="654"/>
      <c r="D4" s="635" t="s">
        <v>543</v>
      </c>
      <c r="E4" s="655"/>
      <c r="F4" s="656"/>
      <c r="G4" s="649" t="s">
        <v>177</v>
      </c>
      <c r="H4" s="650"/>
      <c r="I4" s="650"/>
      <c r="J4" s="650"/>
      <c r="K4" s="651"/>
      <c r="L4" s="193" t="s">
        <v>194</v>
      </c>
    </row>
    <row r="5" spans="1:12" ht="20.25" customHeight="1">
      <c r="A5" s="635" t="s">
        <v>425</v>
      </c>
      <c r="B5" s="636"/>
      <c r="C5" s="637"/>
      <c r="D5" s="73" t="s">
        <v>426</v>
      </c>
      <c r="E5" s="638" t="s">
        <v>178</v>
      </c>
      <c r="F5" s="639"/>
      <c r="G5" s="639"/>
      <c r="H5" s="640"/>
      <c r="I5" s="641" t="s">
        <v>179</v>
      </c>
      <c r="J5" s="642"/>
      <c r="K5" s="74">
        <f>SUM(J7:J995)</f>
        <v>0</v>
      </c>
      <c r="L5" s="194" t="s">
        <v>347</v>
      </c>
    </row>
    <row r="6" spans="1:12" ht="15.4">
      <c r="A6" s="75" t="s">
        <v>180</v>
      </c>
      <c r="B6" s="75" t="s">
        <v>181</v>
      </c>
      <c r="C6" s="75" t="s">
        <v>3</v>
      </c>
      <c r="D6" s="75" t="s">
        <v>182</v>
      </c>
      <c r="E6" s="76" t="s">
        <v>183</v>
      </c>
      <c r="F6" s="77" t="s">
        <v>184</v>
      </c>
      <c r="G6" s="78" t="s">
        <v>108</v>
      </c>
      <c r="H6" s="79" t="s">
        <v>185</v>
      </c>
      <c r="I6" s="75" t="s">
        <v>186</v>
      </c>
      <c r="J6" s="75" t="s">
        <v>187</v>
      </c>
      <c r="K6" s="75" t="s">
        <v>188</v>
      </c>
      <c r="L6" s="181" t="s">
        <v>345</v>
      </c>
    </row>
    <row r="7" spans="1:12" ht="16.149999999999999">
      <c r="A7" s="80"/>
      <c r="B7" s="80"/>
      <c r="C7" s="81"/>
      <c r="D7" s="82" t="str">
        <f>IF(C7="","",VLOOKUP(C7,'訂購單  超商(3000以上20000以下))'!$A$1001:$B$1999,2,FALSE))</f>
        <v/>
      </c>
      <c r="E7" s="83"/>
      <c r="F7" s="84"/>
      <c r="G7" s="85"/>
      <c r="H7" s="86"/>
      <c r="I7" s="87" t="str">
        <f>IF(D7="","",VLOOKUP(D7,'訂購單  超商(3000以上20000以下))'!$A$2001:$B$2997,2,FALSE))</f>
        <v/>
      </c>
      <c r="J7" s="88" t="str">
        <f t="shared" ref="J7" si="0">IF(ISERROR(H7*I7),"",H7*I7)</f>
        <v/>
      </c>
      <c r="K7" s="89"/>
      <c r="L7" s="181" t="s">
        <v>346</v>
      </c>
    </row>
    <row r="8" spans="1:12" ht="16.149999999999999">
      <c r="A8" s="80"/>
      <c r="B8" s="80"/>
      <c r="C8" s="81"/>
      <c r="D8" s="82" t="str">
        <f>IF(C8="","",VLOOKUP(C8,'訂購單  超商(3000以上20000以下))'!$A$1001:$B$1999,2,FALSE))</f>
        <v/>
      </c>
      <c r="E8" s="83"/>
      <c r="F8" s="84"/>
      <c r="G8" s="85"/>
      <c r="H8" s="86"/>
      <c r="I8" s="87" t="str">
        <f>IF(D8="","",VLOOKUP(D8,'訂購單  超商(3000以上20000以下))'!$A$2001:$B$2997,2,FALSE))</f>
        <v/>
      </c>
      <c r="J8" s="88" t="str">
        <f t="shared" ref="J8:J71" si="1">IF(ISERROR(H8*I8),"",H8*I8)</f>
        <v/>
      </c>
      <c r="K8" s="89"/>
      <c r="L8" s="181" t="s">
        <v>451</v>
      </c>
    </row>
    <row r="9" spans="1:12" ht="16.149999999999999">
      <c r="A9" s="80"/>
      <c r="B9" s="80"/>
      <c r="C9" s="81"/>
      <c r="D9" s="82" t="str">
        <f>IF(C9="","",VLOOKUP(C9,'訂購單  超商(3000以上20000以下))'!$A$1001:$B$1999,2,FALSE))</f>
        <v/>
      </c>
      <c r="E9" s="83"/>
      <c r="F9" s="84"/>
      <c r="G9" s="85"/>
      <c r="H9" s="86"/>
      <c r="I9" s="87" t="str">
        <f>IF(D9="","",VLOOKUP(D9,'訂購單  超商(3000以上20000以下))'!$A$2001:$B$2997,2,FALSE))</f>
        <v/>
      </c>
      <c r="J9" s="88" t="str">
        <f t="shared" si="1"/>
        <v/>
      </c>
      <c r="K9" s="89"/>
      <c r="L9" s="181" t="s">
        <v>544</v>
      </c>
    </row>
    <row r="10" spans="1:12" ht="16.149999999999999">
      <c r="A10" s="80"/>
      <c r="B10" s="80"/>
      <c r="C10" s="81"/>
      <c r="D10" s="82" t="str">
        <f>IF(C10="","",VLOOKUP(C10,'訂購單  超商(3000以上20000以下))'!$A$1001:$B$1999,2,FALSE))</f>
        <v/>
      </c>
      <c r="E10" s="83"/>
      <c r="F10" s="84"/>
      <c r="G10" s="85"/>
      <c r="H10" s="86"/>
      <c r="I10" s="87" t="str">
        <f>IF(D10="","",VLOOKUP(D10,'訂購單  超商(3000以上20000以下))'!$A$2001:$B$2997,2,FALSE))</f>
        <v/>
      </c>
      <c r="J10" s="88" t="str">
        <f t="shared" si="1"/>
        <v/>
      </c>
      <c r="K10" s="89"/>
      <c r="L10" s="657" t="s">
        <v>575</v>
      </c>
    </row>
    <row r="11" spans="1:12" ht="16.149999999999999">
      <c r="A11" s="80"/>
      <c r="B11" s="80"/>
      <c r="C11" s="81"/>
      <c r="D11" s="82" t="str">
        <f>IF(C11="","",VLOOKUP(C11,'訂購單  超商(3000以上20000以下))'!$A$1001:$B$1999,2,FALSE))</f>
        <v/>
      </c>
      <c r="E11" s="83"/>
      <c r="F11" s="84"/>
      <c r="G11" s="85"/>
      <c r="H11" s="86"/>
      <c r="I11" s="87" t="str">
        <f>IF(D11="","",VLOOKUP(D11,'訂購單  超商(3000以上20000以下))'!$A$2001:$B$2997,2,FALSE))</f>
        <v/>
      </c>
      <c r="J11" s="88" t="str">
        <f t="shared" si="1"/>
        <v/>
      </c>
      <c r="K11" s="89"/>
      <c r="L11" s="657" t="s">
        <v>576</v>
      </c>
    </row>
    <row r="12" spans="1:12" ht="16.149999999999999">
      <c r="A12" s="80"/>
      <c r="B12" s="80"/>
      <c r="C12" s="81"/>
      <c r="D12" s="82" t="str">
        <f>IF(C12="","",VLOOKUP(C12,'訂購單  超商(3000以上20000以下))'!$A$1001:$B$1999,2,FALSE))</f>
        <v/>
      </c>
      <c r="E12" s="83"/>
      <c r="F12" s="84"/>
      <c r="G12" s="85"/>
      <c r="H12" s="86"/>
      <c r="I12" s="87" t="str">
        <f>IF(D12="","",VLOOKUP(D12,'訂購單  超商(3000以上20000以下))'!$A$2001:$B$2997,2,FALSE))</f>
        <v/>
      </c>
      <c r="J12" s="88" t="str">
        <f t="shared" si="1"/>
        <v/>
      </c>
      <c r="K12" s="89"/>
      <c r="L12" s="657" t="s">
        <v>577</v>
      </c>
    </row>
    <row r="13" spans="1:12" ht="16.149999999999999">
      <c r="A13" s="80"/>
      <c r="B13" s="80"/>
      <c r="C13" s="81"/>
      <c r="D13" s="82" t="str">
        <f>IF(C13="","",VLOOKUP(C13,'訂購單  超商(3000以上20000以下))'!$A$1001:$B$1999,2,FALSE))</f>
        <v/>
      </c>
      <c r="E13" s="83"/>
      <c r="F13" s="84"/>
      <c r="G13" s="85"/>
      <c r="H13" s="86"/>
      <c r="I13" s="87" t="str">
        <f>IF(D13="","",VLOOKUP(D13,'訂購單  超商(3000以上20000以下))'!$A$2001:$B$2997,2,FALSE))</f>
        <v/>
      </c>
      <c r="J13" s="88" t="str">
        <f t="shared" si="1"/>
        <v/>
      </c>
      <c r="K13" s="89"/>
    </row>
    <row r="14" spans="1:12" ht="16.149999999999999">
      <c r="A14" s="80"/>
      <c r="B14" s="80"/>
      <c r="C14" s="81"/>
      <c r="D14" s="82" t="str">
        <f>IF(C14="","",VLOOKUP(C14,'訂購單  超商(3000以上20000以下))'!$A$1001:$B$1999,2,FALSE))</f>
        <v/>
      </c>
      <c r="E14" s="83"/>
      <c r="F14" s="84"/>
      <c r="G14" s="85"/>
      <c r="H14" s="86"/>
      <c r="I14" s="87" t="str">
        <f>IF(D14="","",VLOOKUP(D14,'訂購單  超商(3000以上20000以下))'!$A$2001:$B$2997,2,FALSE))</f>
        <v/>
      </c>
      <c r="J14" s="88" t="str">
        <f t="shared" si="1"/>
        <v/>
      </c>
      <c r="K14" s="89"/>
    </row>
    <row r="15" spans="1:12" ht="16.149999999999999">
      <c r="A15" s="80"/>
      <c r="B15" s="80"/>
      <c r="C15" s="81"/>
      <c r="D15" s="82" t="str">
        <f>IF(C15="","",VLOOKUP(C15,'訂購單  超商(3000以上20000以下))'!$A$1001:$B$1999,2,FALSE))</f>
        <v/>
      </c>
      <c r="E15" s="83"/>
      <c r="F15" s="84"/>
      <c r="G15" s="85"/>
      <c r="H15" s="86"/>
      <c r="I15" s="87" t="str">
        <f>IF(D15="","",VLOOKUP(D15,'訂購單  超商(3000以上20000以下))'!$A$2001:$B$2997,2,FALSE))</f>
        <v/>
      </c>
      <c r="J15" s="88" t="str">
        <f t="shared" si="1"/>
        <v/>
      </c>
      <c r="K15" s="89"/>
    </row>
    <row r="16" spans="1:12" ht="16.149999999999999">
      <c r="A16" s="80"/>
      <c r="B16" s="80"/>
      <c r="C16" s="81"/>
      <c r="D16" s="82" t="str">
        <f>IF(C16="","",VLOOKUP(C16,'訂購單  超商(3000以上20000以下))'!$A$1001:$B$1999,2,FALSE))</f>
        <v/>
      </c>
      <c r="E16" s="83"/>
      <c r="F16" s="84"/>
      <c r="G16" s="85"/>
      <c r="H16" s="86"/>
      <c r="I16" s="87" t="str">
        <f>IF(D16="","",VLOOKUP(D16,'訂購單  超商(3000以上20000以下))'!$A$2001:$B$2997,2,FALSE))</f>
        <v/>
      </c>
      <c r="J16" s="88" t="str">
        <f t="shared" si="1"/>
        <v/>
      </c>
      <c r="K16" s="89"/>
    </row>
    <row r="17" spans="1:11" ht="16.149999999999999">
      <c r="A17" s="80"/>
      <c r="B17" s="80"/>
      <c r="C17" s="81"/>
      <c r="D17" s="82" t="str">
        <f>IF(C17="","",VLOOKUP(C17,'訂購單  超商(3000以上20000以下))'!$A$1001:$B$1999,2,FALSE))</f>
        <v/>
      </c>
      <c r="E17" s="83"/>
      <c r="F17" s="84"/>
      <c r="G17" s="85"/>
      <c r="H17" s="86"/>
      <c r="I17" s="87" t="str">
        <f>IF(D17="","",VLOOKUP(D17,'訂購單  超商(3000以上20000以下))'!$A$2001:$B$2997,2,FALSE))</f>
        <v/>
      </c>
      <c r="J17" s="88" t="str">
        <f t="shared" si="1"/>
        <v/>
      </c>
      <c r="K17" s="89"/>
    </row>
    <row r="18" spans="1:11" ht="16.149999999999999">
      <c r="A18" s="80"/>
      <c r="B18" s="80"/>
      <c r="C18" s="81"/>
      <c r="D18" s="82" t="str">
        <f>IF(C18="","",VLOOKUP(C18,'訂購單  超商(3000以上20000以下))'!$A$1001:$B$1999,2,FALSE))</f>
        <v/>
      </c>
      <c r="E18" s="83"/>
      <c r="F18" s="84"/>
      <c r="G18" s="85"/>
      <c r="H18" s="86"/>
      <c r="I18" s="87" t="str">
        <f>IF(D18="","",VLOOKUP(D18,'訂購單  超商(3000以上20000以下))'!$A$2001:$B$2997,2,FALSE))</f>
        <v/>
      </c>
      <c r="J18" s="88" t="str">
        <f t="shared" si="1"/>
        <v/>
      </c>
      <c r="K18" s="89"/>
    </row>
    <row r="19" spans="1:11" ht="16.149999999999999">
      <c r="A19" s="80"/>
      <c r="B19" s="80"/>
      <c r="C19" s="81"/>
      <c r="D19" s="82" t="str">
        <f>IF(C19="","",VLOOKUP(C19,'訂購單  超商(3000以上20000以下))'!$A$1001:$B$1999,2,FALSE))</f>
        <v/>
      </c>
      <c r="E19" s="83"/>
      <c r="F19" s="84"/>
      <c r="G19" s="85"/>
      <c r="H19" s="86"/>
      <c r="I19" s="87" t="str">
        <f>IF(D19="","",VLOOKUP(D19,'訂購單  超商(3000以上20000以下))'!$A$2001:$B$2997,2,FALSE))</f>
        <v/>
      </c>
      <c r="J19" s="88" t="str">
        <f t="shared" si="1"/>
        <v/>
      </c>
      <c r="K19" s="89"/>
    </row>
    <row r="20" spans="1:11" ht="16.149999999999999">
      <c r="A20" s="80"/>
      <c r="B20" s="80"/>
      <c r="C20" s="81"/>
      <c r="D20" s="82" t="str">
        <f>IF(C20="","",VLOOKUP(C20,'訂購單  超商(3000以上20000以下))'!$A$1001:$B$1999,2,FALSE))</f>
        <v/>
      </c>
      <c r="E20" s="83"/>
      <c r="F20" s="84"/>
      <c r="G20" s="85"/>
      <c r="H20" s="86"/>
      <c r="I20" s="87" t="str">
        <f>IF(D20="","",VLOOKUP(D20,'訂購單  超商(3000以上20000以下))'!$A$2001:$B$2997,2,FALSE))</f>
        <v/>
      </c>
      <c r="J20" s="88" t="str">
        <f t="shared" si="1"/>
        <v/>
      </c>
      <c r="K20" s="89"/>
    </row>
    <row r="21" spans="1:11" ht="16.149999999999999">
      <c r="A21" s="80"/>
      <c r="B21" s="80"/>
      <c r="C21" s="81"/>
      <c r="D21" s="82" t="str">
        <f>IF(C21="","",VLOOKUP(C21,'訂購單  超商(3000以上20000以下))'!$A$1001:$B$1999,2,FALSE))</f>
        <v/>
      </c>
      <c r="E21" s="83"/>
      <c r="F21" s="84"/>
      <c r="G21" s="85"/>
      <c r="H21" s="86"/>
      <c r="I21" s="87" t="str">
        <f>IF(D21="","",VLOOKUP(D21,'訂購單  超商(3000以上20000以下))'!$A$2001:$B$2997,2,FALSE))</f>
        <v/>
      </c>
      <c r="J21" s="88" t="str">
        <f t="shared" si="1"/>
        <v/>
      </c>
      <c r="K21" s="89"/>
    </row>
    <row r="22" spans="1:11" ht="16.149999999999999">
      <c r="A22" s="80"/>
      <c r="B22" s="80"/>
      <c r="C22" s="81"/>
      <c r="D22" s="82" t="str">
        <f>IF(C22="","",VLOOKUP(C22,'訂購單  超商(3000以上20000以下))'!$A$1001:$B$1999,2,FALSE))</f>
        <v/>
      </c>
      <c r="E22" s="83"/>
      <c r="F22" s="84"/>
      <c r="G22" s="85"/>
      <c r="H22" s="86"/>
      <c r="I22" s="87" t="str">
        <f>IF(D22="","",VLOOKUP(D22,'訂購單  超商(3000以上20000以下))'!$A$2001:$B$2997,2,FALSE))</f>
        <v/>
      </c>
      <c r="J22" s="88" t="str">
        <f t="shared" si="1"/>
        <v/>
      </c>
      <c r="K22" s="89"/>
    </row>
    <row r="23" spans="1:11" ht="16.149999999999999">
      <c r="A23" s="80"/>
      <c r="B23" s="80"/>
      <c r="C23" s="81"/>
      <c r="D23" s="82" t="str">
        <f>IF(C23="","",VLOOKUP(C23,'訂購單  超商(3000以上20000以下))'!$A$1001:$B$1999,2,FALSE))</f>
        <v/>
      </c>
      <c r="E23" s="83"/>
      <c r="F23" s="84"/>
      <c r="G23" s="85"/>
      <c r="H23" s="86"/>
      <c r="I23" s="87" t="str">
        <f>IF(D23="","",VLOOKUP(D23,'訂購單  超商(3000以上20000以下))'!$A$2001:$B$2997,2,FALSE))</f>
        <v/>
      </c>
      <c r="J23" s="88" t="str">
        <f t="shared" si="1"/>
        <v/>
      </c>
      <c r="K23" s="89"/>
    </row>
    <row r="24" spans="1:11" ht="16.149999999999999">
      <c r="A24" s="80"/>
      <c r="B24" s="80"/>
      <c r="C24" s="81"/>
      <c r="D24" s="82" t="str">
        <f>IF(C24="","",VLOOKUP(C24,'訂購單  超商(3000以上20000以下))'!$A$1001:$B$1999,2,FALSE))</f>
        <v/>
      </c>
      <c r="E24" s="83"/>
      <c r="F24" s="84"/>
      <c r="G24" s="85"/>
      <c r="H24" s="86"/>
      <c r="I24" s="87" t="str">
        <f>IF(D24="","",VLOOKUP(D24,'訂購單  超商(3000以上20000以下))'!$A$2001:$B$2997,2,FALSE))</f>
        <v/>
      </c>
      <c r="J24" s="88" t="str">
        <f t="shared" si="1"/>
        <v/>
      </c>
      <c r="K24" s="89"/>
    </row>
    <row r="25" spans="1:11" ht="16.149999999999999">
      <c r="A25" s="80"/>
      <c r="B25" s="80"/>
      <c r="C25" s="81"/>
      <c r="D25" s="82" t="str">
        <f>IF(C25="","",VLOOKUP(C25,'訂購單  超商(3000以上20000以下))'!$A$1001:$B$1999,2,FALSE))</f>
        <v/>
      </c>
      <c r="E25" s="83"/>
      <c r="F25" s="84"/>
      <c r="G25" s="85"/>
      <c r="H25" s="86"/>
      <c r="I25" s="87" t="str">
        <f>IF(D25="","",VLOOKUP(D25,'訂購單  超商(3000以上20000以下))'!$A$2001:$B$2997,2,FALSE))</f>
        <v/>
      </c>
      <c r="J25" s="88" t="str">
        <f t="shared" si="1"/>
        <v/>
      </c>
      <c r="K25" s="89"/>
    </row>
    <row r="26" spans="1:11" ht="16.149999999999999">
      <c r="A26" s="80"/>
      <c r="B26" s="80"/>
      <c r="C26" s="81"/>
      <c r="D26" s="82" t="str">
        <f>IF(C26="","",VLOOKUP(C26,'訂購單  超商(3000以上20000以下))'!$A$1001:$B$1999,2,FALSE))</f>
        <v/>
      </c>
      <c r="E26" s="83"/>
      <c r="F26" s="84"/>
      <c r="G26" s="85"/>
      <c r="H26" s="86"/>
      <c r="I26" s="87" t="str">
        <f>IF(D26="","",VLOOKUP(D26,'訂購單  超商(3000以上20000以下))'!$A$2001:$B$2997,2,FALSE))</f>
        <v/>
      </c>
      <c r="J26" s="88" t="str">
        <f t="shared" si="1"/>
        <v/>
      </c>
      <c r="K26" s="89"/>
    </row>
    <row r="27" spans="1:11" ht="16.149999999999999">
      <c r="A27" s="80"/>
      <c r="B27" s="80"/>
      <c r="C27" s="81"/>
      <c r="D27" s="82" t="str">
        <f>IF(C27="","",VLOOKUP(C27,'訂購單  超商(3000以上20000以下))'!$A$1001:$B$1999,2,FALSE))</f>
        <v/>
      </c>
      <c r="E27" s="83"/>
      <c r="F27" s="84"/>
      <c r="G27" s="85"/>
      <c r="H27" s="86"/>
      <c r="I27" s="87" t="str">
        <f>IF(D27="","",VLOOKUP(D27,'訂購單  超商(3000以上20000以下))'!$A$2001:$B$2997,2,FALSE))</f>
        <v/>
      </c>
      <c r="J27" s="88" t="str">
        <f t="shared" si="1"/>
        <v/>
      </c>
      <c r="K27" s="89"/>
    </row>
    <row r="28" spans="1:11" ht="16.149999999999999">
      <c r="A28" s="80"/>
      <c r="B28" s="80"/>
      <c r="C28" s="81"/>
      <c r="D28" s="82" t="str">
        <f>IF(C28="","",VLOOKUP(C28,'訂購單  超商(3000以上20000以下))'!$A$1001:$B$1999,2,FALSE))</f>
        <v/>
      </c>
      <c r="E28" s="83"/>
      <c r="F28" s="84"/>
      <c r="G28" s="85"/>
      <c r="H28" s="86"/>
      <c r="I28" s="87" t="str">
        <f>IF(D28="","",VLOOKUP(D28,'訂購單  超商(3000以上20000以下))'!$A$2001:$B$2997,2,FALSE))</f>
        <v/>
      </c>
      <c r="J28" s="88" t="str">
        <f t="shared" si="1"/>
        <v/>
      </c>
      <c r="K28" s="89"/>
    </row>
    <row r="29" spans="1:11" ht="16.149999999999999">
      <c r="A29" s="80"/>
      <c r="B29" s="80"/>
      <c r="C29" s="81"/>
      <c r="D29" s="82" t="str">
        <f>IF(C29="","",VLOOKUP(C29,'訂購單  超商(3000以上20000以下))'!$A$1001:$B$1999,2,FALSE))</f>
        <v/>
      </c>
      <c r="E29" s="83"/>
      <c r="F29" s="84"/>
      <c r="G29" s="85"/>
      <c r="H29" s="86"/>
      <c r="I29" s="87" t="str">
        <f>IF(D29="","",VLOOKUP(D29,'訂購單  超商(3000以上20000以下))'!$A$2001:$B$2997,2,FALSE))</f>
        <v/>
      </c>
      <c r="J29" s="88" t="str">
        <f t="shared" si="1"/>
        <v/>
      </c>
      <c r="K29" s="89"/>
    </row>
    <row r="30" spans="1:11" ht="16.149999999999999">
      <c r="A30" s="80"/>
      <c r="B30" s="80"/>
      <c r="C30" s="81"/>
      <c r="D30" s="82" t="str">
        <f>IF(C30="","",VLOOKUP(C30,'訂購單  超商(3000以上20000以下))'!$A$1001:$B$1999,2,FALSE))</f>
        <v/>
      </c>
      <c r="E30" s="83"/>
      <c r="F30" s="84"/>
      <c r="G30" s="85"/>
      <c r="H30" s="86"/>
      <c r="I30" s="87" t="str">
        <f>IF(D30="","",VLOOKUP(D30,'訂購單  超商(3000以上20000以下))'!$A$2001:$B$2997,2,FALSE))</f>
        <v/>
      </c>
      <c r="J30" s="88" t="str">
        <f t="shared" si="1"/>
        <v/>
      </c>
      <c r="K30" s="89"/>
    </row>
    <row r="31" spans="1:11" ht="16.149999999999999">
      <c r="A31" s="80"/>
      <c r="B31" s="80"/>
      <c r="C31" s="81"/>
      <c r="D31" s="82" t="str">
        <f>IF(C31="","",VLOOKUP(C31,'訂購單  超商(3000以上20000以下))'!$A$1001:$B$1999,2,FALSE))</f>
        <v/>
      </c>
      <c r="E31" s="83"/>
      <c r="F31" s="84"/>
      <c r="G31" s="85"/>
      <c r="H31" s="86"/>
      <c r="I31" s="87" t="str">
        <f>IF(D31="","",VLOOKUP(D31,'訂購單  超商(3000以上20000以下))'!$A$2001:$B$2997,2,FALSE))</f>
        <v/>
      </c>
      <c r="J31" s="88" t="str">
        <f t="shared" si="1"/>
        <v/>
      </c>
      <c r="K31" s="89"/>
    </row>
    <row r="32" spans="1:11" ht="16.149999999999999">
      <c r="A32" s="80"/>
      <c r="B32" s="80"/>
      <c r="C32" s="81"/>
      <c r="D32" s="82" t="str">
        <f>IF(C32="","",VLOOKUP(C32,'訂購單  超商(3000以上20000以下))'!$A$1001:$B$1999,2,FALSE))</f>
        <v/>
      </c>
      <c r="E32" s="83"/>
      <c r="F32" s="84"/>
      <c r="G32" s="85"/>
      <c r="H32" s="86"/>
      <c r="I32" s="87" t="str">
        <f>IF(D32="","",VLOOKUP(D32,'訂購單  超商(3000以上20000以下))'!$A$2001:$B$2997,2,FALSE))</f>
        <v/>
      </c>
      <c r="J32" s="88" t="str">
        <f t="shared" si="1"/>
        <v/>
      </c>
      <c r="K32" s="89"/>
    </row>
    <row r="33" spans="1:11" ht="16.149999999999999">
      <c r="A33" s="80"/>
      <c r="B33" s="80"/>
      <c r="C33" s="81"/>
      <c r="D33" s="82" t="str">
        <f>IF(C33="","",VLOOKUP(C33,'訂購單  超商(3000以上20000以下))'!$A$1001:$B$1999,2,FALSE))</f>
        <v/>
      </c>
      <c r="E33" s="83"/>
      <c r="F33" s="84"/>
      <c r="G33" s="85"/>
      <c r="H33" s="86"/>
      <c r="I33" s="87" t="str">
        <f>IF(D33="","",VLOOKUP(D33,'訂購單  超商(3000以上20000以下))'!$A$2001:$B$2997,2,FALSE))</f>
        <v/>
      </c>
      <c r="J33" s="88" t="str">
        <f t="shared" si="1"/>
        <v/>
      </c>
      <c r="K33" s="89"/>
    </row>
    <row r="34" spans="1:11" ht="16.149999999999999">
      <c r="A34" s="80"/>
      <c r="B34" s="80"/>
      <c r="C34" s="81"/>
      <c r="D34" s="82" t="str">
        <f>IF(C34="","",VLOOKUP(C34,'訂購單  超商(3000以上20000以下))'!$A$1001:$B$1999,2,FALSE))</f>
        <v/>
      </c>
      <c r="E34" s="83"/>
      <c r="F34" s="84"/>
      <c r="G34" s="85"/>
      <c r="H34" s="86"/>
      <c r="I34" s="87" t="str">
        <f>IF(D34="","",VLOOKUP(D34,'訂購單  超商(3000以上20000以下))'!$A$2001:$B$2997,2,FALSE))</f>
        <v/>
      </c>
      <c r="J34" s="88" t="str">
        <f t="shared" si="1"/>
        <v/>
      </c>
      <c r="K34" s="89"/>
    </row>
    <row r="35" spans="1:11" ht="16.149999999999999">
      <c r="A35" s="80"/>
      <c r="B35" s="80"/>
      <c r="C35" s="81"/>
      <c r="D35" s="82" t="str">
        <f>IF(C35="","",VLOOKUP(C35,'訂購單  超商(3000以上20000以下))'!$A$1001:$B$1999,2,FALSE))</f>
        <v/>
      </c>
      <c r="E35" s="83"/>
      <c r="F35" s="84"/>
      <c r="G35" s="85"/>
      <c r="H35" s="86"/>
      <c r="I35" s="87" t="str">
        <f>IF(D35="","",VLOOKUP(D35,'訂購單  超商(3000以上20000以下))'!$A$2001:$B$2997,2,FALSE))</f>
        <v/>
      </c>
      <c r="J35" s="88" t="str">
        <f t="shared" si="1"/>
        <v/>
      </c>
      <c r="K35" s="89"/>
    </row>
    <row r="36" spans="1:11" ht="16.149999999999999">
      <c r="A36" s="80"/>
      <c r="B36" s="80"/>
      <c r="C36" s="81"/>
      <c r="D36" s="82" t="str">
        <f>IF(C36="","",VLOOKUP(C36,'訂購單  超商(3000以上20000以下))'!$A$1001:$B$1999,2,FALSE))</f>
        <v/>
      </c>
      <c r="E36" s="83"/>
      <c r="F36" s="84"/>
      <c r="G36" s="85"/>
      <c r="H36" s="86"/>
      <c r="I36" s="87" t="str">
        <f>IF(D36="","",VLOOKUP(D36,'訂購單  超商(3000以上20000以下))'!$A$2001:$B$2997,2,FALSE))</f>
        <v/>
      </c>
      <c r="J36" s="88" t="str">
        <f t="shared" si="1"/>
        <v/>
      </c>
      <c r="K36" s="89"/>
    </row>
    <row r="37" spans="1:11" ht="16.149999999999999">
      <c r="A37" s="80"/>
      <c r="B37" s="80"/>
      <c r="C37" s="81"/>
      <c r="D37" s="82" t="str">
        <f>IF(C37="","",VLOOKUP(C37,'訂購單  超商(3000以上20000以下))'!$A$1001:$B$1999,2,FALSE))</f>
        <v/>
      </c>
      <c r="E37" s="83"/>
      <c r="F37" s="84"/>
      <c r="G37" s="85"/>
      <c r="H37" s="86"/>
      <c r="I37" s="87" t="str">
        <f>IF(D37="","",VLOOKUP(D37,'訂購單  超商(3000以上20000以下))'!$A$2001:$B$2997,2,FALSE))</f>
        <v/>
      </c>
      <c r="J37" s="88" t="str">
        <f t="shared" si="1"/>
        <v/>
      </c>
      <c r="K37" s="89"/>
    </row>
    <row r="38" spans="1:11" ht="16.149999999999999">
      <c r="A38" s="80"/>
      <c r="B38" s="80"/>
      <c r="C38" s="81"/>
      <c r="D38" s="82" t="str">
        <f>IF(C38="","",VLOOKUP(C38,'訂購單  超商(3000以上20000以下))'!$A$1001:$B$1999,2,FALSE))</f>
        <v/>
      </c>
      <c r="E38" s="83"/>
      <c r="F38" s="84"/>
      <c r="G38" s="85"/>
      <c r="H38" s="86"/>
      <c r="I38" s="87" t="str">
        <f>IF(D38="","",VLOOKUP(D38,'訂購單  超商(3000以上20000以下))'!$A$2001:$B$2997,2,FALSE))</f>
        <v/>
      </c>
      <c r="J38" s="88" t="str">
        <f t="shared" si="1"/>
        <v/>
      </c>
      <c r="K38" s="89"/>
    </row>
    <row r="39" spans="1:11" ht="16.149999999999999">
      <c r="A39" s="80"/>
      <c r="B39" s="80"/>
      <c r="C39" s="81"/>
      <c r="D39" s="82" t="str">
        <f>IF(C39="","",VLOOKUP(C39,'訂購單  超商(3000以上20000以下))'!$A$1001:$B$1999,2,FALSE))</f>
        <v/>
      </c>
      <c r="E39" s="83"/>
      <c r="F39" s="84"/>
      <c r="G39" s="85"/>
      <c r="H39" s="86"/>
      <c r="I39" s="87" t="str">
        <f>IF(D39="","",VLOOKUP(D39,'訂購單  超商(3000以上20000以下))'!$A$2001:$B$2997,2,FALSE))</f>
        <v/>
      </c>
      <c r="J39" s="88" t="str">
        <f t="shared" si="1"/>
        <v/>
      </c>
      <c r="K39" s="89"/>
    </row>
    <row r="40" spans="1:11" ht="16.149999999999999">
      <c r="A40" s="80"/>
      <c r="B40" s="80"/>
      <c r="C40" s="81"/>
      <c r="D40" s="82" t="str">
        <f>IF(C40="","",VLOOKUP(C40,'訂購單  超商(3000以上20000以下))'!$A$1001:$B$1999,2,FALSE))</f>
        <v/>
      </c>
      <c r="E40" s="83"/>
      <c r="F40" s="84"/>
      <c r="G40" s="85"/>
      <c r="H40" s="86"/>
      <c r="I40" s="87" t="str">
        <f>IF(D40="","",VLOOKUP(D40,'訂購單  超商(3000以上20000以下))'!$A$2001:$B$2997,2,FALSE))</f>
        <v/>
      </c>
      <c r="J40" s="88" t="str">
        <f t="shared" si="1"/>
        <v/>
      </c>
      <c r="K40" s="89"/>
    </row>
    <row r="41" spans="1:11" ht="16.149999999999999">
      <c r="A41" s="80"/>
      <c r="B41" s="80"/>
      <c r="C41" s="81"/>
      <c r="D41" s="82" t="str">
        <f>IF(C41="","",VLOOKUP(C41,'訂購單  超商(3000以上20000以下))'!$A$1001:$B$1999,2,FALSE))</f>
        <v/>
      </c>
      <c r="E41" s="83"/>
      <c r="F41" s="84"/>
      <c r="G41" s="85"/>
      <c r="H41" s="86"/>
      <c r="I41" s="87" t="str">
        <f>IF(D41="","",VLOOKUP(D41,'訂購單  超商(3000以上20000以下))'!$A$2001:$B$2997,2,FALSE))</f>
        <v/>
      </c>
      <c r="J41" s="88" t="str">
        <f t="shared" si="1"/>
        <v/>
      </c>
      <c r="K41" s="89"/>
    </row>
    <row r="42" spans="1:11" ht="16.149999999999999">
      <c r="A42" s="80"/>
      <c r="B42" s="80"/>
      <c r="C42" s="81"/>
      <c r="D42" s="82" t="str">
        <f>IF(C42="","",VLOOKUP(C42,'訂購單  超商(3000以上20000以下))'!$A$1001:$B$1999,2,FALSE))</f>
        <v/>
      </c>
      <c r="E42" s="83"/>
      <c r="F42" s="84"/>
      <c r="G42" s="85"/>
      <c r="H42" s="86"/>
      <c r="I42" s="87" t="str">
        <f>IF(D42="","",VLOOKUP(D42,'訂購單  超商(3000以上20000以下))'!$A$2001:$B$2997,2,FALSE))</f>
        <v/>
      </c>
      <c r="J42" s="88" t="str">
        <f t="shared" si="1"/>
        <v/>
      </c>
      <c r="K42" s="89"/>
    </row>
    <row r="43" spans="1:11" ht="16.149999999999999">
      <c r="A43" s="80"/>
      <c r="B43" s="80"/>
      <c r="C43" s="81"/>
      <c r="D43" s="82" t="str">
        <f>IF(C43="","",VLOOKUP(C43,'訂購單  超商(3000以上20000以下))'!$A$1001:$B$1999,2,FALSE))</f>
        <v/>
      </c>
      <c r="E43" s="83"/>
      <c r="F43" s="84"/>
      <c r="G43" s="85"/>
      <c r="H43" s="86"/>
      <c r="I43" s="87" t="str">
        <f>IF(D43="","",VLOOKUP(D43,'訂購單  超商(3000以上20000以下))'!$A$2001:$B$2997,2,FALSE))</f>
        <v/>
      </c>
      <c r="J43" s="88" t="str">
        <f t="shared" si="1"/>
        <v/>
      </c>
      <c r="K43" s="89"/>
    </row>
    <row r="44" spans="1:11" ht="16.149999999999999">
      <c r="A44" s="80"/>
      <c r="B44" s="80"/>
      <c r="C44" s="81"/>
      <c r="D44" s="82" t="str">
        <f>IF(C44="","",VLOOKUP(C44,'訂購單  超商(3000以上20000以下))'!$A$1001:$B$1999,2,FALSE))</f>
        <v/>
      </c>
      <c r="E44" s="83"/>
      <c r="F44" s="84"/>
      <c r="G44" s="85"/>
      <c r="H44" s="86"/>
      <c r="I44" s="87" t="str">
        <f>IF(D44="","",VLOOKUP(D44,'訂購單  超商(3000以上20000以下))'!$A$2001:$B$2997,2,FALSE))</f>
        <v/>
      </c>
      <c r="J44" s="88" t="str">
        <f t="shared" si="1"/>
        <v/>
      </c>
      <c r="K44" s="89"/>
    </row>
    <row r="45" spans="1:11" ht="16.149999999999999">
      <c r="A45" s="80"/>
      <c r="B45" s="80"/>
      <c r="C45" s="81"/>
      <c r="D45" s="82" t="str">
        <f>IF(C45="","",VLOOKUP(C45,'訂購單  超商(3000以上20000以下))'!$A$1001:$B$1999,2,FALSE))</f>
        <v/>
      </c>
      <c r="E45" s="83"/>
      <c r="F45" s="84"/>
      <c r="G45" s="85"/>
      <c r="H45" s="86"/>
      <c r="I45" s="87" t="str">
        <f>IF(D45="","",VLOOKUP(D45,'訂購單  超商(3000以上20000以下))'!$A$2001:$B$2997,2,FALSE))</f>
        <v/>
      </c>
      <c r="J45" s="88" t="str">
        <f t="shared" si="1"/>
        <v/>
      </c>
      <c r="K45" s="89"/>
    </row>
    <row r="46" spans="1:11" ht="16.149999999999999">
      <c r="A46" s="80"/>
      <c r="B46" s="80"/>
      <c r="C46" s="81"/>
      <c r="D46" s="82" t="str">
        <f>IF(C46="","",VLOOKUP(C46,'訂購單  超商(3000以上20000以下))'!$A$1001:$B$1999,2,FALSE))</f>
        <v/>
      </c>
      <c r="E46" s="83"/>
      <c r="F46" s="84"/>
      <c r="G46" s="85"/>
      <c r="H46" s="86"/>
      <c r="I46" s="87" t="str">
        <f>IF(D46="","",VLOOKUP(D46,'訂購單  超商(3000以上20000以下))'!$A$2001:$B$2997,2,FALSE))</f>
        <v/>
      </c>
      <c r="J46" s="88" t="str">
        <f t="shared" si="1"/>
        <v/>
      </c>
      <c r="K46" s="89"/>
    </row>
    <row r="47" spans="1:11" ht="16.149999999999999">
      <c r="A47" s="80"/>
      <c r="B47" s="80"/>
      <c r="C47" s="81"/>
      <c r="D47" s="82" t="str">
        <f>IF(C47="","",VLOOKUP(C47,'訂購單  超商(3000以上20000以下))'!$A$1001:$B$1999,2,FALSE))</f>
        <v/>
      </c>
      <c r="E47" s="83"/>
      <c r="F47" s="84"/>
      <c r="G47" s="85"/>
      <c r="H47" s="86"/>
      <c r="I47" s="87" t="str">
        <f>IF(D47="","",VLOOKUP(D47,'訂購單  超商(3000以上20000以下))'!$A$2001:$B$2997,2,FALSE))</f>
        <v/>
      </c>
      <c r="J47" s="88" t="str">
        <f t="shared" si="1"/>
        <v/>
      </c>
      <c r="K47" s="89"/>
    </row>
    <row r="48" spans="1:11" ht="16.149999999999999">
      <c r="A48" s="80"/>
      <c r="B48" s="80"/>
      <c r="C48" s="81"/>
      <c r="D48" s="82" t="str">
        <f>IF(C48="","",VLOOKUP(C48,'訂購單  超商(3000以上20000以下))'!$A$1001:$B$1999,2,FALSE))</f>
        <v/>
      </c>
      <c r="E48" s="83"/>
      <c r="F48" s="84"/>
      <c r="G48" s="85"/>
      <c r="H48" s="86"/>
      <c r="I48" s="87" t="str">
        <f>IF(D48="","",VLOOKUP(D48,'訂購單  超商(3000以上20000以下))'!$A$2001:$B$2997,2,FALSE))</f>
        <v/>
      </c>
      <c r="J48" s="88" t="str">
        <f t="shared" si="1"/>
        <v/>
      </c>
      <c r="K48" s="89"/>
    </row>
    <row r="49" spans="1:11" ht="16.149999999999999">
      <c r="A49" s="80"/>
      <c r="B49" s="80"/>
      <c r="C49" s="81"/>
      <c r="D49" s="82" t="str">
        <f>IF(C49="","",VLOOKUP(C49,'訂購單  超商(3000以上20000以下))'!$A$1001:$B$1999,2,FALSE))</f>
        <v/>
      </c>
      <c r="E49" s="83"/>
      <c r="F49" s="84"/>
      <c r="G49" s="85"/>
      <c r="H49" s="86"/>
      <c r="I49" s="87" t="str">
        <f>IF(D49="","",VLOOKUP(D49,'訂購單  超商(3000以上20000以下))'!$A$2001:$B$2997,2,FALSE))</f>
        <v/>
      </c>
      <c r="J49" s="88" t="str">
        <f t="shared" si="1"/>
        <v/>
      </c>
      <c r="K49" s="89"/>
    </row>
    <row r="50" spans="1:11" ht="16.149999999999999">
      <c r="A50" s="80"/>
      <c r="B50" s="80"/>
      <c r="C50" s="81"/>
      <c r="D50" s="82" t="str">
        <f>IF(C50="","",VLOOKUP(C50,'訂購單  超商(3000以上20000以下))'!$A$1001:$B$1999,2,FALSE))</f>
        <v/>
      </c>
      <c r="E50" s="83"/>
      <c r="F50" s="84"/>
      <c r="G50" s="85"/>
      <c r="H50" s="86"/>
      <c r="I50" s="87" t="str">
        <f>IF(D50="","",VLOOKUP(D50,'訂購單  超商(3000以上20000以下))'!$A$2001:$B$2997,2,FALSE))</f>
        <v/>
      </c>
      <c r="J50" s="88" t="str">
        <f t="shared" si="1"/>
        <v/>
      </c>
      <c r="K50" s="89"/>
    </row>
    <row r="51" spans="1:11" ht="16.149999999999999">
      <c r="A51" s="80"/>
      <c r="B51" s="80"/>
      <c r="C51" s="81"/>
      <c r="D51" s="82" t="str">
        <f>IF(C51="","",VLOOKUP(C51,'訂購單  超商(3000以上20000以下))'!$A$1001:$B$1999,2,FALSE))</f>
        <v/>
      </c>
      <c r="E51" s="83"/>
      <c r="F51" s="84"/>
      <c r="G51" s="85"/>
      <c r="H51" s="86"/>
      <c r="I51" s="87" t="str">
        <f>IF(D51="","",VLOOKUP(D51,'訂購單  超商(3000以上20000以下))'!$A$2001:$B$2997,2,FALSE))</f>
        <v/>
      </c>
      <c r="J51" s="88" t="str">
        <f t="shared" si="1"/>
        <v/>
      </c>
      <c r="K51" s="89"/>
    </row>
    <row r="52" spans="1:11" ht="16.149999999999999">
      <c r="A52" s="80"/>
      <c r="B52" s="80"/>
      <c r="C52" s="81"/>
      <c r="D52" s="82" t="str">
        <f>IF(C52="","",VLOOKUP(C52,'訂購單  超商(3000以上20000以下))'!$A$1001:$B$1999,2,FALSE))</f>
        <v/>
      </c>
      <c r="E52" s="83"/>
      <c r="F52" s="84"/>
      <c r="G52" s="85"/>
      <c r="H52" s="86"/>
      <c r="I52" s="87" t="str">
        <f>IF(D52="","",VLOOKUP(D52,'訂購單  超商(3000以上20000以下))'!$A$2001:$B$2997,2,FALSE))</f>
        <v/>
      </c>
      <c r="J52" s="88" t="str">
        <f t="shared" si="1"/>
        <v/>
      </c>
      <c r="K52" s="89"/>
    </row>
    <row r="53" spans="1:11" ht="16.149999999999999">
      <c r="A53" s="80"/>
      <c r="B53" s="80"/>
      <c r="C53" s="81"/>
      <c r="D53" s="82" t="str">
        <f>IF(C53="","",VLOOKUP(C53,'訂購單  超商(3000以上20000以下))'!$A$1001:$B$1999,2,FALSE))</f>
        <v/>
      </c>
      <c r="E53" s="83"/>
      <c r="F53" s="84"/>
      <c r="G53" s="85"/>
      <c r="H53" s="86"/>
      <c r="I53" s="87" t="str">
        <f>IF(D53="","",VLOOKUP(D53,'訂購單  超商(3000以上20000以下))'!$A$2001:$B$2997,2,FALSE))</f>
        <v/>
      </c>
      <c r="J53" s="88" t="str">
        <f t="shared" si="1"/>
        <v/>
      </c>
      <c r="K53" s="89"/>
    </row>
    <row r="54" spans="1:11" ht="16.149999999999999">
      <c r="A54" s="80"/>
      <c r="B54" s="80"/>
      <c r="C54" s="81"/>
      <c r="D54" s="82" t="str">
        <f>IF(C54="","",VLOOKUP(C54,'訂購單  超商(3000以上20000以下))'!$A$1001:$B$1999,2,FALSE))</f>
        <v/>
      </c>
      <c r="E54" s="83"/>
      <c r="F54" s="84"/>
      <c r="G54" s="85"/>
      <c r="H54" s="86"/>
      <c r="I54" s="87" t="str">
        <f>IF(D54="","",VLOOKUP(D54,'訂購單  超商(3000以上20000以下))'!$A$2001:$B$2997,2,FALSE))</f>
        <v/>
      </c>
      <c r="J54" s="88" t="str">
        <f t="shared" si="1"/>
        <v/>
      </c>
      <c r="K54" s="89"/>
    </row>
    <row r="55" spans="1:11" ht="16.149999999999999">
      <c r="A55" s="80"/>
      <c r="B55" s="80"/>
      <c r="C55" s="81"/>
      <c r="D55" s="82" t="str">
        <f>IF(C55="","",VLOOKUP(C55,'訂購單  超商(3000以上20000以下))'!$A$1001:$B$1999,2,FALSE))</f>
        <v/>
      </c>
      <c r="E55" s="83"/>
      <c r="F55" s="84"/>
      <c r="G55" s="85"/>
      <c r="H55" s="86"/>
      <c r="I55" s="87" t="str">
        <f>IF(D55="","",VLOOKUP(D55,'訂購單  超商(3000以上20000以下))'!$A$2001:$B$2997,2,FALSE))</f>
        <v/>
      </c>
      <c r="J55" s="88" t="str">
        <f t="shared" si="1"/>
        <v/>
      </c>
      <c r="K55" s="89"/>
    </row>
    <row r="56" spans="1:11" ht="16.149999999999999">
      <c r="A56" s="80"/>
      <c r="B56" s="80"/>
      <c r="C56" s="81"/>
      <c r="D56" s="82" t="str">
        <f>IF(C56="","",VLOOKUP(C56,'訂購單  超商(3000以上20000以下))'!$A$1001:$B$1999,2,FALSE))</f>
        <v/>
      </c>
      <c r="E56" s="83"/>
      <c r="F56" s="84"/>
      <c r="G56" s="85"/>
      <c r="H56" s="86"/>
      <c r="I56" s="87" t="str">
        <f>IF(D56="","",VLOOKUP(D56,'訂購單  超商(3000以上20000以下))'!$A$2001:$B$2997,2,FALSE))</f>
        <v/>
      </c>
      <c r="J56" s="88" t="str">
        <f t="shared" si="1"/>
        <v/>
      </c>
      <c r="K56" s="89"/>
    </row>
    <row r="57" spans="1:11" ht="16.149999999999999">
      <c r="A57" s="80"/>
      <c r="B57" s="80"/>
      <c r="C57" s="81"/>
      <c r="D57" s="82" t="str">
        <f>IF(C57="","",VLOOKUP(C57,'訂購單  超商(3000以上20000以下))'!$A$1001:$B$1999,2,FALSE))</f>
        <v/>
      </c>
      <c r="E57" s="83"/>
      <c r="F57" s="84"/>
      <c r="G57" s="85"/>
      <c r="H57" s="86"/>
      <c r="I57" s="87" t="str">
        <f>IF(D57="","",VLOOKUP(D57,'訂購單  超商(3000以上20000以下))'!$A$2001:$B$2997,2,FALSE))</f>
        <v/>
      </c>
      <c r="J57" s="88" t="str">
        <f t="shared" si="1"/>
        <v/>
      </c>
      <c r="K57" s="89"/>
    </row>
    <row r="58" spans="1:11" ht="16.149999999999999">
      <c r="A58" s="80"/>
      <c r="B58" s="80"/>
      <c r="C58" s="81"/>
      <c r="D58" s="82" t="str">
        <f>IF(C58="","",VLOOKUP(C58,'訂購單  超商(3000以上20000以下))'!$A$1001:$B$1999,2,FALSE))</f>
        <v/>
      </c>
      <c r="E58" s="83"/>
      <c r="F58" s="84"/>
      <c r="G58" s="85"/>
      <c r="H58" s="86"/>
      <c r="I58" s="87" t="str">
        <f>IF(D58="","",VLOOKUP(D58,'訂購單  超商(3000以上20000以下))'!$A$2001:$B$2997,2,FALSE))</f>
        <v/>
      </c>
      <c r="J58" s="88" t="str">
        <f t="shared" si="1"/>
        <v/>
      </c>
      <c r="K58" s="89"/>
    </row>
    <row r="59" spans="1:11" ht="16.149999999999999">
      <c r="A59" s="80"/>
      <c r="B59" s="80"/>
      <c r="C59" s="81"/>
      <c r="D59" s="82" t="str">
        <f>IF(C59="","",VLOOKUP(C59,'訂購單  超商(3000以上20000以下))'!$A$1001:$B$1999,2,FALSE))</f>
        <v/>
      </c>
      <c r="E59" s="83"/>
      <c r="F59" s="84"/>
      <c r="G59" s="85"/>
      <c r="H59" s="86"/>
      <c r="I59" s="87" t="str">
        <f>IF(D59="","",VLOOKUP(D59,'訂購單  超商(3000以上20000以下))'!$A$2001:$B$2997,2,FALSE))</f>
        <v/>
      </c>
      <c r="J59" s="88" t="str">
        <f t="shared" si="1"/>
        <v/>
      </c>
      <c r="K59" s="89"/>
    </row>
    <row r="60" spans="1:11" ht="16.149999999999999">
      <c r="A60" s="80"/>
      <c r="B60" s="80"/>
      <c r="C60" s="81"/>
      <c r="D60" s="82" t="str">
        <f>IF(C60="","",VLOOKUP(C60,'訂購單  超商(3000以上20000以下))'!$A$1001:$B$1999,2,FALSE))</f>
        <v/>
      </c>
      <c r="E60" s="83"/>
      <c r="F60" s="84"/>
      <c r="G60" s="85"/>
      <c r="H60" s="86"/>
      <c r="I60" s="87" t="str">
        <f>IF(D60="","",VLOOKUP(D60,'訂購單  超商(3000以上20000以下))'!$A$2001:$B$2997,2,FALSE))</f>
        <v/>
      </c>
      <c r="J60" s="88" t="str">
        <f t="shared" si="1"/>
        <v/>
      </c>
      <c r="K60" s="89"/>
    </row>
    <row r="61" spans="1:11" ht="16.149999999999999">
      <c r="A61" s="80"/>
      <c r="B61" s="80"/>
      <c r="C61" s="81"/>
      <c r="D61" s="82" t="str">
        <f>IF(C61="","",VLOOKUP(C61,'訂購單  超商(3000以上20000以下))'!$A$1001:$B$1999,2,FALSE))</f>
        <v/>
      </c>
      <c r="E61" s="83"/>
      <c r="F61" s="84"/>
      <c r="G61" s="85"/>
      <c r="H61" s="86"/>
      <c r="I61" s="87" t="str">
        <f>IF(D61="","",VLOOKUP(D61,'訂購單  超商(3000以上20000以下))'!$A$2001:$B$2997,2,FALSE))</f>
        <v/>
      </c>
      <c r="J61" s="88" t="str">
        <f t="shared" si="1"/>
        <v/>
      </c>
      <c r="K61" s="89"/>
    </row>
    <row r="62" spans="1:11" ht="16.149999999999999">
      <c r="A62" s="80"/>
      <c r="B62" s="80"/>
      <c r="C62" s="81"/>
      <c r="D62" s="82" t="str">
        <f>IF(C62="","",VLOOKUP(C62,'訂購單  超商(3000以上20000以下))'!$A$1001:$B$1999,2,FALSE))</f>
        <v/>
      </c>
      <c r="E62" s="83"/>
      <c r="F62" s="84"/>
      <c r="G62" s="85"/>
      <c r="H62" s="86"/>
      <c r="I62" s="87" t="str">
        <f>IF(D62="","",VLOOKUP(D62,'訂購單  超商(3000以上20000以下))'!$A$2001:$B$2997,2,FALSE))</f>
        <v/>
      </c>
      <c r="J62" s="88" t="str">
        <f t="shared" si="1"/>
        <v/>
      </c>
      <c r="K62" s="89"/>
    </row>
    <row r="63" spans="1:11" ht="16.149999999999999">
      <c r="A63" s="80"/>
      <c r="B63" s="80"/>
      <c r="C63" s="81"/>
      <c r="D63" s="82" t="str">
        <f>IF(C63="","",VLOOKUP(C63,'訂購單  超商(3000以上20000以下))'!$A$1001:$B$1999,2,FALSE))</f>
        <v/>
      </c>
      <c r="E63" s="83"/>
      <c r="F63" s="84"/>
      <c r="G63" s="85"/>
      <c r="H63" s="86"/>
      <c r="I63" s="87" t="str">
        <f>IF(D63="","",VLOOKUP(D63,'訂購單  超商(3000以上20000以下))'!$A$2001:$B$2997,2,FALSE))</f>
        <v/>
      </c>
      <c r="J63" s="88" t="str">
        <f t="shared" si="1"/>
        <v/>
      </c>
      <c r="K63" s="89"/>
    </row>
    <row r="64" spans="1:11" ht="16.149999999999999">
      <c r="A64" s="80"/>
      <c r="B64" s="80"/>
      <c r="C64" s="81"/>
      <c r="D64" s="82" t="str">
        <f>IF(C64="","",VLOOKUP(C64,'訂購單  超商(3000以上20000以下))'!$A$1001:$B$1999,2,FALSE))</f>
        <v/>
      </c>
      <c r="E64" s="83"/>
      <c r="F64" s="84"/>
      <c r="G64" s="85"/>
      <c r="H64" s="86"/>
      <c r="I64" s="87" t="str">
        <f>IF(D64="","",VLOOKUP(D64,'訂購單  超商(3000以上20000以下))'!$A$2001:$B$2997,2,FALSE))</f>
        <v/>
      </c>
      <c r="J64" s="88" t="str">
        <f t="shared" si="1"/>
        <v/>
      </c>
      <c r="K64" s="89"/>
    </row>
    <row r="65" spans="1:11" ht="16.149999999999999">
      <c r="A65" s="80"/>
      <c r="B65" s="80"/>
      <c r="C65" s="81"/>
      <c r="D65" s="82" t="str">
        <f>IF(C65="","",VLOOKUP(C65,'訂購單  超商(3000以上20000以下))'!$A$1001:$B$1999,2,FALSE))</f>
        <v/>
      </c>
      <c r="E65" s="83"/>
      <c r="F65" s="84"/>
      <c r="G65" s="85"/>
      <c r="H65" s="86"/>
      <c r="I65" s="87" t="str">
        <f>IF(D65="","",VLOOKUP(D65,'訂購單  超商(3000以上20000以下))'!$A$2001:$B$2997,2,FALSE))</f>
        <v/>
      </c>
      <c r="J65" s="88" t="str">
        <f t="shared" si="1"/>
        <v/>
      </c>
      <c r="K65" s="89"/>
    </row>
    <row r="66" spans="1:11" ht="16.149999999999999">
      <c r="A66" s="80"/>
      <c r="B66" s="80"/>
      <c r="C66" s="81"/>
      <c r="D66" s="82" t="str">
        <f>IF(C66="","",VLOOKUP(C66,'訂購單  超商(3000以上20000以下))'!$A$1001:$B$1999,2,FALSE))</f>
        <v/>
      </c>
      <c r="E66" s="83"/>
      <c r="F66" s="84"/>
      <c r="G66" s="85"/>
      <c r="H66" s="86"/>
      <c r="I66" s="87" t="str">
        <f>IF(D66="","",VLOOKUP(D66,'訂購單  超商(3000以上20000以下))'!$A$2001:$B$2997,2,FALSE))</f>
        <v/>
      </c>
      <c r="J66" s="88" t="str">
        <f t="shared" si="1"/>
        <v/>
      </c>
      <c r="K66" s="89"/>
    </row>
    <row r="67" spans="1:11" ht="16.149999999999999">
      <c r="A67" s="80"/>
      <c r="B67" s="80"/>
      <c r="C67" s="81"/>
      <c r="D67" s="82" t="str">
        <f>IF(C67="","",VLOOKUP(C67,'訂購單  超商(3000以上20000以下))'!$A$1001:$B$1999,2,FALSE))</f>
        <v/>
      </c>
      <c r="E67" s="83"/>
      <c r="F67" s="84"/>
      <c r="G67" s="85"/>
      <c r="H67" s="86"/>
      <c r="I67" s="87" t="str">
        <f>IF(D67="","",VLOOKUP(D67,'訂購單  超商(3000以上20000以下))'!$A$2001:$B$2997,2,FALSE))</f>
        <v/>
      </c>
      <c r="J67" s="88" t="str">
        <f t="shared" si="1"/>
        <v/>
      </c>
      <c r="K67" s="89"/>
    </row>
    <row r="68" spans="1:11" ht="16.149999999999999">
      <c r="A68" s="80"/>
      <c r="B68" s="80"/>
      <c r="C68" s="81"/>
      <c r="D68" s="82" t="str">
        <f>IF(C68="","",VLOOKUP(C68,'訂購單  超商(3000以上20000以下))'!$A$1001:$B$1999,2,FALSE))</f>
        <v/>
      </c>
      <c r="E68" s="83"/>
      <c r="F68" s="84"/>
      <c r="G68" s="85"/>
      <c r="H68" s="86"/>
      <c r="I68" s="87" t="str">
        <f>IF(D68="","",VLOOKUP(D68,'訂購單  超商(3000以上20000以下))'!$A$2001:$B$2997,2,FALSE))</f>
        <v/>
      </c>
      <c r="J68" s="88" t="str">
        <f t="shared" si="1"/>
        <v/>
      </c>
      <c r="K68" s="89"/>
    </row>
    <row r="69" spans="1:11" ht="16.149999999999999">
      <c r="A69" s="80"/>
      <c r="B69" s="80"/>
      <c r="C69" s="81"/>
      <c r="D69" s="82" t="str">
        <f>IF(C69="","",VLOOKUP(C69,'訂購單  超商(3000以上20000以下))'!$A$1001:$B$1999,2,FALSE))</f>
        <v/>
      </c>
      <c r="E69" s="83"/>
      <c r="F69" s="84"/>
      <c r="G69" s="85"/>
      <c r="H69" s="86"/>
      <c r="I69" s="87" t="str">
        <f>IF(D69="","",VLOOKUP(D69,'訂購單  超商(3000以上20000以下))'!$A$2001:$B$2997,2,FALSE))</f>
        <v/>
      </c>
      <c r="J69" s="88" t="str">
        <f t="shared" si="1"/>
        <v/>
      </c>
      <c r="K69" s="89"/>
    </row>
    <row r="70" spans="1:11" ht="16.149999999999999">
      <c r="A70" s="80"/>
      <c r="B70" s="80"/>
      <c r="C70" s="81"/>
      <c r="D70" s="82" t="str">
        <f>IF(C70="","",VLOOKUP(C70,'訂購單  超商(3000以上20000以下))'!$A$1001:$B$1999,2,FALSE))</f>
        <v/>
      </c>
      <c r="E70" s="83"/>
      <c r="F70" s="84"/>
      <c r="G70" s="85"/>
      <c r="H70" s="86"/>
      <c r="I70" s="87" t="str">
        <f>IF(D70="","",VLOOKUP(D70,'訂購單  超商(3000以上20000以下))'!$A$2001:$B$2997,2,FALSE))</f>
        <v/>
      </c>
      <c r="J70" s="88" t="str">
        <f t="shared" si="1"/>
        <v/>
      </c>
      <c r="K70" s="89"/>
    </row>
    <row r="71" spans="1:11" ht="16.149999999999999">
      <c r="A71" s="80"/>
      <c r="B71" s="80"/>
      <c r="C71" s="81"/>
      <c r="D71" s="82" t="str">
        <f>IF(C71="","",VLOOKUP(C71,'訂購單  超商(3000以上20000以下))'!$A$1001:$B$1999,2,FALSE))</f>
        <v/>
      </c>
      <c r="E71" s="83"/>
      <c r="F71" s="84"/>
      <c r="G71" s="85"/>
      <c r="H71" s="86"/>
      <c r="I71" s="87" t="str">
        <f>IF(D71="","",VLOOKUP(D71,'訂購單  超商(3000以上20000以下))'!$A$2001:$B$2997,2,FALSE))</f>
        <v/>
      </c>
      <c r="J71" s="88" t="str">
        <f t="shared" si="1"/>
        <v/>
      </c>
      <c r="K71" s="89"/>
    </row>
    <row r="72" spans="1:11" ht="16.149999999999999">
      <c r="A72" s="80"/>
      <c r="B72" s="80"/>
      <c r="C72" s="81"/>
      <c r="D72" s="82" t="str">
        <f>IF(C72="","",VLOOKUP(C72,'訂購單  超商(3000以上20000以下))'!$A$1001:$B$1999,2,FALSE))</f>
        <v/>
      </c>
      <c r="E72" s="83"/>
      <c r="F72" s="84"/>
      <c r="G72" s="85"/>
      <c r="H72" s="86"/>
      <c r="I72" s="87" t="str">
        <f>IF(D72="","",VLOOKUP(D72,'訂購單  超商(3000以上20000以下))'!$A$2001:$B$2997,2,FALSE))</f>
        <v/>
      </c>
      <c r="J72" s="88" t="str">
        <f t="shared" ref="J72:J101" si="2">IF(ISERROR(H72*I72),"",H72*I72)</f>
        <v/>
      </c>
      <c r="K72" s="89"/>
    </row>
    <row r="73" spans="1:11" ht="16.149999999999999">
      <c r="A73" s="80"/>
      <c r="B73" s="80"/>
      <c r="C73" s="81"/>
      <c r="D73" s="82" t="str">
        <f>IF(C73="","",VLOOKUP(C73,'訂購單  超商(3000以上20000以下))'!$A$1001:$B$1999,2,FALSE))</f>
        <v/>
      </c>
      <c r="E73" s="83"/>
      <c r="F73" s="84"/>
      <c r="G73" s="85"/>
      <c r="H73" s="86"/>
      <c r="I73" s="87" t="str">
        <f>IF(D73="","",VLOOKUP(D73,'訂購單  超商(3000以上20000以下))'!$A$2001:$B$2997,2,FALSE))</f>
        <v/>
      </c>
      <c r="J73" s="88" t="str">
        <f t="shared" si="2"/>
        <v/>
      </c>
      <c r="K73" s="89"/>
    </row>
    <row r="74" spans="1:11" ht="16.149999999999999">
      <c r="A74" s="80"/>
      <c r="B74" s="80"/>
      <c r="C74" s="81"/>
      <c r="D74" s="82" t="str">
        <f>IF(C74="","",VLOOKUP(C74,'訂購單  超商(3000以上20000以下))'!$A$1001:$B$1999,2,FALSE))</f>
        <v/>
      </c>
      <c r="E74" s="83"/>
      <c r="F74" s="84"/>
      <c r="G74" s="85"/>
      <c r="H74" s="86"/>
      <c r="I74" s="87" t="str">
        <f>IF(D74="","",VLOOKUP(D74,'訂購單  超商(3000以上20000以下))'!$A$2001:$B$2997,2,FALSE))</f>
        <v/>
      </c>
      <c r="J74" s="88" t="str">
        <f t="shared" si="2"/>
        <v/>
      </c>
      <c r="K74" s="89"/>
    </row>
    <row r="75" spans="1:11" ht="16.149999999999999">
      <c r="A75" s="80"/>
      <c r="B75" s="80"/>
      <c r="C75" s="81"/>
      <c r="D75" s="82" t="str">
        <f>IF(C75="","",VLOOKUP(C75,'訂購單  超商(3000以上20000以下))'!$A$1001:$B$1999,2,FALSE))</f>
        <v/>
      </c>
      <c r="E75" s="83"/>
      <c r="F75" s="84"/>
      <c r="G75" s="85"/>
      <c r="H75" s="86"/>
      <c r="I75" s="87" t="str">
        <f>IF(D75="","",VLOOKUP(D75,'訂購單  超商(3000以上20000以下))'!$A$2001:$B$2997,2,FALSE))</f>
        <v/>
      </c>
      <c r="J75" s="88" t="str">
        <f t="shared" si="2"/>
        <v/>
      </c>
      <c r="K75" s="89"/>
    </row>
    <row r="76" spans="1:11" ht="16.149999999999999">
      <c r="A76" s="80"/>
      <c r="B76" s="80"/>
      <c r="C76" s="81"/>
      <c r="D76" s="82" t="str">
        <f>IF(C76="","",VLOOKUP(C76,'訂購單  超商(3000以上20000以下))'!$A$1001:$B$1999,2,FALSE))</f>
        <v/>
      </c>
      <c r="E76" s="83"/>
      <c r="F76" s="84"/>
      <c r="G76" s="85"/>
      <c r="H76" s="86"/>
      <c r="I76" s="87" t="str">
        <f>IF(D76="","",VLOOKUP(D76,'訂購單  超商(3000以上20000以下))'!$A$2001:$B$2997,2,FALSE))</f>
        <v/>
      </c>
      <c r="J76" s="88" t="str">
        <f t="shared" si="2"/>
        <v/>
      </c>
      <c r="K76" s="89"/>
    </row>
    <row r="77" spans="1:11" ht="16.149999999999999">
      <c r="A77" s="80"/>
      <c r="B77" s="80"/>
      <c r="C77" s="81"/>
      <c r="D77" s="82" t="str">
        <f>IF(C77="","",VLOOKUP(C77,'訂購單  超商(3000以上20000以下))'!$A$1001:$B$1999,2,FALSE))</f>
        <v/>
      </c>
      <c r="E77" s="83"/>
      <c r="F77" s="84"/>
      <c r="G77" s="85"/>
      <c r="H77" s="86"/>
      <c r="I77" s="87" t="str">
        <f>IF(D77="","",VLOOKUP(D77,'訂購單  超商(3000以上20000以下))'!$A$2001:$B$2997,2,FALSE))</f>
        <v/>
      </c>
      <c r="J77" s="88" t="str">
        <f t="shared" si="2"/>
        <v/>
      </c>
      <c r="K77" s="89"/>
    </row>
    <row r="78" spans="1:11" ht="16.149999999999999">
      <c r="A78" s="80"/>
      <c r="B78" s="80"/>
      <c r="C78" s="81"/>
      <c r="D78" s="82" t="str">
        <f>IF(C78="","",VLOOKUP(C78,'訂購單  超商(3000以上20000以下))'!$A$1001:$B$1999,2,FALSE))</f>
        <v/>
      </c>
      <c r="E78" s="83"/>
      <c r="F78" s="84"/>
      <c r="G78" s="85"/>
      <c r="H78" s="86"/>
      <c r="I78" s="87" t="str">
        <f>IF(D78="","",VLOOKUP(D78,'訂購單  超商(3000以上20000以下))'!$A$2001:$B$2997,2,FALSE))</f>
        <v/>
      </c>
      <c r="J78" s="88" t="str">
        <f t="shared" si="2"/>
        <v/>
      </c>
      <c r="K78" s="89"/>
    </row>
    <row r="79" spans="1:11" ht="16.149999999999999">
      <c r="A79" s="80"/>
      <c r="B79" s="80"/>
      <c r="C79" s="81"/>
      <c r="D79" s="82" t="str">
        <f>IF(C79="","",VLOOKUP(C79,'訂購單  超商(3000以上20000以下))'!$A$1001:$B$1999,2,FALSE))</f>
        <v/>
      </c>
      <c r="E79" s="83"/>
      <c r="F79" s="84"/>
      <c r="G79" s="85"/>
      <c r="H79" s="86"/>
      <c r="I79" s="87" t="str">
        <f>IF(D79="","",VLOOKUP(D79,'訂購單  超商(3000以上20000以下))'!$A$2001:$B$2997,2,FALSE))</f>
        <v/>
      </c>
      <c r="J79" s="88" t="str">
        <f t="shared" si="2"/>
        <v/>
      </c>
      <c r="K79" s="89"/>
    </row>
    <row r="80" spans="1:11" ht="16.149999999999999">
      <c r="A80" s="80"/>
      <c r="B80" s="80"/>
      <c r="C80" s="81"/>
      <c r="D80" s="82" t="str">
        <f>IF(C80="","",VLOOKUP(C80,'訂購單  超商(3000以上20000以下))'!$A$1001:$B$1999,2,FALSE))</f>
        <v/>
      </c>
      <c r="E80" s="83"/>
      <c r="F80" s="84"/>
      <c r="G80" s="85"/>
      <c r="H80" s="86"/>
      <c r="I80" s="87" t="str">
        <f>IF(D80="","",VLOOKUP(D80,'訂購單  超商(3000以上20000以下))'!$A$2001:$B$2997,2,FALSE))</f>
        <v/>
      </c>
      <c r="J80" s="88" t="str">
        <f t="shared" si="2"/>
        <v/>
      </c>
      <c r="K80" s="89"/>
    </row>
    <row r="81" spans="1:11" ht="16.149999999999999">
      <c r="A81" s="80"/>
      <c r="B81" s="80"/>
      <c r="C81" s="81"/>
      <c r="D81" s="82" t="str">
        <f>IF(C81="","",VLOOKUP(C81,'訂購單  超商(3000以上20000以下))'!$A$1001:$B$1999,2,FALSE))</f>
        <v/>
      </c>
      <c r="E81" s="83"/>
      <c r="F81" s="84"/>
      <c r="G81" s="85"/>
      <c r="H81" s="86"/>
      <c r="I81" s="87" t="str">
        <f>IF(D81="","",VLOOKUP(D81,'訂購單  超商(3000以上20000以下))'!$A$2001:$B$2997,2,FALSE))</f>
        <v/>
      </c>
      <c r="J81" s="88" t="str">
        <f t="shared" si="2"/>
        <v/>
      </c>
      <c r="K81" s="89"/>
    </row>
    <row r="82" spans="1:11" ht="16.149999999999999">
      <c r="A82" s="80"/>
      <c r="B82" s="80"/>
      <c r="C82" s="81"/>
      <c r="D82" s="82" t="str">
        <f>IF(C82="","",VLOOKUP(C82,'訂購單  超商(3000以上20000以下))'!$A$1001:$B$1999,2,FALSE))</f>
        <v/>
      </c>
      <c r="E82" s="83"/>
      <c r="F82" s="84"/>
      <c r="G82" s="85"/>
      <c r="H82" s="86"/>
      <c r="I82" s="87" t="str">
        <f>IF(D82="","",VLOOKUP(D82,'訂購單  超商(3000以上20000以下))'!$A$2001:$B$2997,2,FALSE))</f>
        <v/>
      </c>
      <c r="J82" s="88" t="str">
        <f t="shared" si="2"/>
        <v/>
      </c>
      <c r="K82" s="89"/>
    </row>
    <row r="83" spans="1:11" ht="16.149999999999999">
      <c r="A83" s="80"/>
      <c r="B83" s="80"/>
      <c r="C83" s="81"/>
      <c r="D83" s="82" t="str">
        <f>IF(C83="","",VLOOKUP(C83,'訂購單  超商(3000以上20000以下))'!$A$1001:$B$1999,2,FALSE))</f>
        <v/>
      </c>
      <c r="E83" s="83"/>
      <c r="F83" s="84"/>
      <c r="G83" s="85"/>
      <c r="H83" s="86"/>
      <c r="I83" s="87" t="str">
        <f>IF(D83="","",VLOOKUP(D83,'訂購單  超商(3000以上20000以下))'!$A$2001:$B$2997,2,FALSE))</f>
        <v/>
      </c>
      <c r="J83" s="88" t="str">
        <f t="shared" si="2"/>
        <v/>
      </c>
      <c r="K83" s="89"/>
    </row>
    <row r="84" spans="1:11" ht="16.149999999999999">
      <c r="A84" s="80"/>
      <c r="B84" s="80"/>
      <c r="C84" s="81"/>
      <c r="D84" s="82" t="str">
        <f>IF(C84="","",VLOOKUP(C84,'訂購單  超商(3000以上20000以下))'!$A$1001:$B$1999,2,FALSE))</f>
        <v/>
      </c>
      <c r="E84" s="83"/>
      <c r="F84" s="84"/>
      <c r="G84" s="85"/>
      <c r="H84" s="86"/>
      <c r="I84" s="87" t="str">
        <f>IF(D84="","",VLOOKUP(D84,'訂購單  超商(3000以上20000以下))'!$A$2001:$B$2997,2,FALSE))</f>
        <v/>
      </c>
      <c r="J84" s="88" t="str">
        <f t="shared" si="2"/>
        <v/>
      </c>
      <c r="K84" s="89"/>
    </row>
    <row r="85" spans="1:11" ht="16.149999999999999">
      <c r="A85" s="80"/>
      <c r="B85" s="80"/>
      <c r="C85" s="81"/>
      <c r="D85" s="82" t="str">
        <f>IF(C85="","",VLOOKUP(C85,'訂購單  超商(3000以上20000以下))'!$A$1001:$B$1999,2,FALSE))</f>
        <v/>
      </c>
      <c r="E85" s="83"/>
      <c r="F85" s="84"/>
      <c r="G85" s="85"/>
      <c r="H85" s="86"/>
      <c r="I85" s="87" t="str">
        <f>IF(D85="","",VLOOKUP(D85,'訂購單  超商(3000以上20000以下))'!$A$2001:$B$2997,2,FALSE))</f>
        <v/>
      </c>
      <c r="J85" s="88" t="str">
        <f t="shared" si="2"/>
        <v/>
      </c>
      <c r="K85" s="89"/>
    </row>
    <row r="86" spans="1:11" ht="16.149999999999999">
      <c r="A86" s="80"/>
      <c r="B86" s="80"/>
      <c r="C86" s="81"/>
      <c r="D86" s="82" t="str">
        <f>IF(C86="","",VLOOKUP(C86,'訂購單  超商(3000以上20000以下))'!$A$1001:$B$1999,2,FALSE))</f>
        <v/>
      </c>
      <c r="E86" s="83"/>
      <c r="F86" s="84"/>
      <c r="G86" s="85"/>
      <c r="H86" s="86"/>
      <c r="I86" s="87" t="str">
        <f>IF(D86="","",VLOOKUP(D86,'訂購單  超商(3000以上20000以下))'!$A$2001:$B$2997,2,FALSE))</f>
        <v/>
      </c>
      <c r="J86" s="88" t="str">
        <f t="shared" si="2"/>
        <v/>
      </c>
      <c r="K86" s="89"/>
    </row>
    <row r="87" spans="1:11" ht="16.149999999999999">
      <c r="A87" s="80"/>
      <c r="B87" s="80"/>
      <c r="C87" s="81"/>
      <c r="D87" s="82" t="str">
        <f>IF(C87="","",VLOOKUP(C87,'訂購單  超商(3000以上20000以下))'!$A$1001:$B$1999,2,FALSE))</f>
        <v/>
      </c>
      <c r="E87" s="83"/>
      <c r="F87" s="84"/>
      <c r="G87" s="85"/>
      <c r="H87" s="86"/>
      <c r="I87" s="87" t="str">
        <f>IF(D87="","",VLOOKUP(D87,'訂購單  超商(3000以上20000以下))'!$A$2001:$B$2997,2,FALSE))</f>
        <v/>
      </c>
      <c r="J87" s="88" t="str">
        <f t="shared" si="2"/>
        <v/>
      </c>
      <c r="K87" s="89"/>
    </row>
    <row r="88" spans="1:11" ht="16.149999999999999">
      <c r="A88" s="80"/>
      <c r="B88" s="80"/>
      <c r="C88" s="81"/>
      <c r="D88" s="82" t="str">
        <f>IF(C88="","",VLOOKUP(C88,'訂購單  超商(3000以上20000以下))'!$A$1001:$B$1999,2,FALSE))</f>
        <v/>
      </c>
      <c r="E88" s="83"/>
      <c r="F88" s="84"/>
      <c r="G88" s="85"/>
      <c r="H88" s="86"/>
      <c r="I88" s="87" t="str">
        <f>IF(D88="","",VLOOKUP(D88,'訂購單  超商(3000以上20000以下))'!$A$2001:$B$2997,2,FALSE))</f>
        <v/>
      </c>
      <c r="J88" s="88" t="str">
        <f t="shared" si="2"/>
        <v/>
      </c>
      <c r="K88" s="89"/>
    </row>
    <row r="89" spans="1:11" ht="16.149999999999999">
      <c r="A89" s="80"/>
      <c r="B89" s="80"/>
      <c r="C89" s="81"/>
      <c r="D89" s="82" t="str">
        <f>IF(C89="","",VLOOKUP(C89,'訂購單  超商(3000以上20000以下))'!$A$1001:$B$1999,2,FALSE))</f>
        <v/>
      </c>
      <c r="E89" s="83"/>
      <c r="F89" s="84"/>
      <c r="G89" s="85"/>
      <c r="H89" s="86"/>
      <c r="I89" s="87" t="str">
        <f>IF(D89="","",VLOOKUP(D89,'訂購單  超商(3000以上20000以下))'!$A$2001:$B$2997,2,FALSE))</f>
        <v/>
      </c>
      <c r="J89" s="88" t="str">
        <f t="shared" si="2"/>
        <v/>
      </c>
      <c r="K89" s="89"/>
    </row>
    <row r="90" spans="1:11" ht="16.149999999999999">
      <c r="A90" s="80"/>
      <c r="B90" s="80"/>
      <c r="C90" s="81"/>
      <c r="D90" s="82" t="str">
        <f>IF(C90="","",VLOOKUP(C90,'訂購單  超商(3000以上20000以下))'!$A$1001:$B$1999,2,FALSE))</f>
        <v/>
      </c>
      <c r="E90" s="83"/>
      <c r="F90" s="84"/>
      <c r="G90" s="85"/>
      <c r="H90" s="86"/>
      <c r="I90" s="87" t="str">
        <f>IF(D90="","",VLOOKUP(D90,'訂購單  超商(3000以上20000以下))'!$A$2001:$B$2997,2,FALSE))</f>
        <v/>
      </c>
      <c r="J90" s="88" t="str">
        <f t="shared" si="2"/>
        <v/>
      </c>
      <c r="K90" s="89"/>
    </row>
    <row r="91" spans="1:11" ht="16.149999999999999">
      <c r="A91" s="80"/>
      <c r="B91" s="80"/>
      <c r="C91" s="81"/>
      <c r="D91" s="82" t="str">
        <f>IF(C91="","",VLOOKUP(C91,'訂購單  超商(3000以上20000以下))'!$A$1001:$B$1999,2,FALSE))</f>
        <v/>
      </c>
      <c r="E91" s="83"/>
      <c r="F91" s="84"/>
      <c r="G91" s="85"/>
      <c r="H91" s="86"/>
      <c r="I91" s="87" t="str">
        <f>IF(D91="","",VLOOKUP(D91,'訂購單  超商(3000以上20000以下))'!$A$2001:$B$2997,2,FALSE))</f>
        <v/>
      </c>
      <c r="J91" s="88" t="str">
        <f t="shared" si="2"/>
        <v/>
      </c>
      <c r="K91" s="89"/>
    </row>
    <row r="92" spans="1:11" ht="16.149999999999999">
      <c r="A92" s="80"/>
      <c r="B92" s="80"/>
      <c r="C92" s="81"/>
      <c r="D92" s="82" t="str">
        <f>IF(C92="","",VLOOKUP(C92,'訂購單  超商(3000以上20000以下))'!$A$1001:$B$1999,2,FALSE))</f>
        <v/>
      </c>
      <c r="E92" s="83"/>
      <c r="F92" s="84"/>
      <c r="G92" s="85"/>
      <c r="H92" s="86"/>
      <c r="I92" s="87" t="str">
        <f>IF(D92="","",VLOOKUP(D92,'訂購單  超商(3000以上20000以下))'!$A$2001:$B$2997,2,FALSE))</f>
        <v/>
      </c>
      <c r="J92" s="88" t="str">
        <f t="shared" si="2"/>
        <v/>
      </c>
      <c r="K92" s="89"/>
    </row>
    <row r="93" spans="1:11" ht="16.149999999999999">
      <c r="A93" s="80"/>
      <c r="B93" s="80"/>
      <c r="C93" s="81"/>
      <c r="D93" s="82" t="str">
        <f>IF(C93="","",VLOOKUP(C93,'訂購單  超商(3000以上20000以下))'!$A$1001:$B$1999,2,FALSE))</f>
        <v/>
      </c>
      <c r="E93" s="83"/>
      <c r="F93" s="84"/>
      <c r="G93" s="85"/>
      <c r="H93" s="86"/>
      <c r="I93" s="87" t="str">
        <f>IF(D93="","",VLOOKUP(D93,'訂購單  超商(3000以上20000以下))'!$A$2001:$B$2997,2,FALSE))</f>
        <v/>
      </c>
      <c r="J93" s="88" t="str">
        <f t="shared" si="2"/>
        <v/>
      </c>
      <c r="K93" s="89"/>
    </row>
    <row r="94" spans="1:11" ht="16.149999999999999">
      <c r="A94" s="80"/>
      <c r="B94" s="80"/>
      <c r="C94" s="81"/>
      <c r="D94" s="82" t="str">
        <f>IF(C94="","",VLOOKUP(C94,'訂購單  超商(3000以上20000以下))'!$A$1001:$B$1999,2,FALSE))</f>
        <v/>
      </c>
      <c r="E94" s="83"/>
      <c r="F94" s="84"/>
      <c r="G94" s="85"/>
      <c r="H94" s="86"/>
      <c r="I94" s="87" t="str">
        <f>IF(D94="","",VLOOKUP(D94,'訂購單  超商(3000以上20000以下))'!$A$2001:$B$2997,2,FALSE))</f>
        <v/>
      </c>
      <c r="J94" s="88" t="str">
        <f t="shared" si="2"/>
        <v/>
      </c>
      <c r="K94" s="89"/>
    </row>
    <row r="95" spans="1:11" ht="16.149999999999999">
      <c r="A95" s="80"/>
      <c r="B95" s="80"/>
      <c r="C95" s="81"/>
      <c r="D95" s="82" t="str">
        <f>IF(C95="","",VLOOKUP(C95,'訂購單  超商(3000以上20000以下))'!$A$1001:$B$1999,2,FALSE))</f>
        <v/>
      </c>
      <c r="E95" s="83"/>
      <c r="F95" s="84"/>
      <c r="G95" s="85"/>
      <c r="H95" s="86"/>
      <c r="I95" s="87" t="str">
        <f>IF(D95="","",VLOOKUP(D95,'訂購單  超商(3000以上20000以下))'!$A$2001:$B$2997,2,FALSE))</f>
        <v/>
      </c>
      <c r="J95" s="88" t="str">
        <f t="shared" si="2"/>
        <v/>
      </c>
      <c r="K95" s="89"/>
    </row>
    <row r="96" spans="1:11" ht="16.149999999999999">
      <c r="A96" s="80"/>
      <c r="B96" s="80"/>
      <c r="C96" s="81"/>
      <c r="D96" s="82" t="str">
        <f>IF(C96="","",VLOOKUP(C96,'訂購單  超商(3000以上20000以下))'!$A$1001:$B$1999,2,FALSE))</f>
        <v/>
      </c>
      <c r="E96" s="83"/>
      <c r="F96" s="84"/>
      <c r="G96" s="85"/>
      <c r="H96" s="86"/>
      <c r="I96" s="87" t="str">
        <f>IF(D96="","",VLOOKUP(D96,'訂購單  超商(3000以上20000以下))'!$A$2001:$B$2997,2,FALSE))</f>
        <v/>
      </c>
      <c r="J96" s="88" t="str">
        <f t="shared" si="2"/>
        <v/>
      </c>
      <c r="K96" s="89"/>
    </row>
    <row r="97" spans="1:11" ht="16.149999999999999">
      <c r="A97" s="80"/>
      <c r="B97" s="80"/>
      <c r="C97" s="81"/>
      <c r="D97" s="82" t="str">
        <f>IF(C97="","",VLOOKUP(C97,'訂購單  超商(3000以上20000以下))'!$A$1001:$B$1999,2,FALSE))</f>
        <v/>
      </c>
      <c r="E97" s="83"/>
      <c r="F97" s="84"/>
      <c r="G97" s="85"/>
      <c r="H97" s="86"/>
      <c r="I97" s="87" t="str">
        <f>IF(D97="","",VLOOKUP(D97,'訂購單  超商(3000以上20000以下))'!$A$2001:$B$2997,2,FALSE))</f>
        <v/>
      </c>
      <c r="J97" s="88" t="str">
        <f t="shared" si="2"/>
        <v/>
      </c>
      <c r="K97" s="89"/>
    </row>
    <row r="98" spans="1:11" ht="16.149999999999999">
      <c r="A98" s="80"/>
      <c r="B98" s="80"/>
      <c r="C98" s="81"/>
      <c r="D98" s="82" t="str">
        <f>IF(C98="","",VLOOKUP(C98,'訂購單  超商(3000以上20000以下))'!$A$1001:$B$1999,2,FALSE))</f>
        <v/>
      </c>
      <c r="E98" s="83"/>
      <c r="F98" s="84"/>
      <c r="G98" s="85"/>
      <c r="H98" s="86"/>
      <c r="I98" s="87" t="str">
        <f>IF(D98="","",VLOOKUP(D98,'訂購單  超商(3000以上20000以下))'!$A$2001:$B$2997,2,FALSE))</f>
        <v/>
      </c>
      <c r="J98" s="88" t="str">
        <f t="shared" si="2"/>
        <v/>
      </c>
      <c r="K98" s="89"/>
    </row>
    <row r="99" spans="1:11" ht="16.149999999999999">
      <c r="A99" s="80"/>
      <c r="B99" s="80"/>
      <c r="C99" s="81"/>
      <c r="D99" s="82" t="str">
        <f>IF(C99="","",VLOOKUP(C99,'訂購單  超商(3000以上20000以下))'!$A$1001:$B$1999,2,FALSE))</f>
        <v/>
      </c>
      <c r="E99" s="83"/>
      <c r="F99" s="84"/>
      <c r="G99" s="85"/>
      <c r="H99" s="86"/>
      <c r="I99" s="87" t="str">
        <f>IF(D99="","",VLOOKUP(D99,'訂購單  超商(3000以上20000以下))'!$A$2001:$B$2997,2,FALSE))</f>
        <v/>
      </c>
      <c r="J99" s="88" t="str">
        <f t="shared" si="2"/>
        <v/>
      </c>
      <c r="K99" s="89"/>
    </row>
    <row r="100" spans="1:11" ht="16.149999999999999">
      <c r="A100" s="80"/>
      <c r="B100" s="80"/>
      <c r="C100" s="81"/>
      <c r="D100" s="82" t="str">
        <f>IF(C100="","",VLOOKUP(C100,'訂購單  超商(3000以上20000以下))'!$A$1001:$B$1999,2,FALSE))</f>
        <v/>
      </c>
      <c r="E100" s="83"/>
      <c r="F100" s="84"/>
      <c r="G100" s="85"/>
      <c r="H100" s="86"/>
      <c r="I100" s="87" t="str">
        <f>IF(D100="","",VLOOKUP(D100,'訂購單  超商(3000以上20000以下))'!$A$2001:$B$2997,2,FALSE))</f>
        <v/>
      </c>
      <c r="J100" s="88" t="str">
        <f t="shared" si="2"/>
        <v/>
      </c>
      <c r="K100" s="89"/>
    </row>
    <row r="101" spans="1:11" ht="16.149999999999999">
      <c r="A101" s="80"/>
      <c r="B101" s="80"/>
      <c r="C101" s="81"/>
      <c r="D101" s="82" t="str">
        <f>IF(C101="","",VLOOKUP(C101,'訂購單  超商(3000以上20000以下))'!$A$1001:$B$1999,2,FALSE))</f>
        <v/>
      </c>
      <c r="E101" s="83"/>
      <c r="F101" s="84"/>
      <c r="G101" s="85"/>
      <c r="H101" s="86"/>
      <c r="I101" s="87" t="str">
        <f>IF(D101="","",VLOOKUP(D101,'訂購單  超商(3000以上20000以下))'!$A$2001:$B$2997,2,FALSE))</f>
        <v/>
      </c>
      <c r="J101" s="88" t="str">
        <f t="shared" si="2"/>
        <v/>
      </c>
      <c r="K101" s="89"/>
    </row>
    <row r="1001" spans="1:2" ht="16.149999999999999">
      <c r="A1001" s="204">
        <v>1</v>
      </c>
      <c r="B1001" s="205" t="s">
        <v>358</v>
      </c>
    </row>
    <row r="1002" spans="1:2" ht="16.149999999999999">
      <c r="A1002" s="108">
        <v>2</v>
      </c>
      <c r="B1002" s="97" t="s">
        <v>359</v>
      </c>
    </row>
    <row r="1003" spans="1:2" ht="16.149999999999999">
      <c r="A1003" s="108">
        <v>3</v>
      </c>
      <c r="B1003" s="97" t="s">
        <v>360</v>
      </c>
    </row>
    <row r="1004" spans="1:2" ht="16.149999999999999">
      <c r="A1004" s="204">
        <v>4</v>
      </c>
      <c r="B1004" s="205" t="s">
        <v>383</v>
      </c>
    </row>
    <row r="1005" spans="1:2" ht="16.149999999999999">
      <c r="A1005" s="108">
        <v>5</v>
      </c>
      <c r="B1005" s="97" t="s">
        <v>384</v>
      </c>
    </row>
    <row r="1006" spans="1:2" ht="16.149999999999999">
      <c r="A1006" s="108">
        <v>6</v>
      </c>
      <c r="B1006" s="97" t="s">
        <v>385</v>
      </c>
    </row>
    <row r="1007" spans="1:2" ht="16.149999999999999">
      <c r="A1007" s="108">
        <v>7</v>
      </c>
      <c r="B1007" s="97" t="s">
        <v>367</v>
      </c>
    </row>
    <row r="1008" spans="1:2" ht="16.149999999999999">
      <c r="A1008" s="108">
        <v>8</v>
      </c>
      <c r="B1008" s="97" t="s">
        <v>368</v>
      </c>
    </row>
    <row r="1009" spans="1:2" ht="16.149999999999999">
      <c r="A1009" s="108">
        <v>9</v>
      </c>
      <c r="B1009" s="97" t="s">
        <v>390</v>
      </c>
    </row>
    <row r="1010" spans="1:2" ht="16.149999999999999">
      <c r="A1010" s="108">
        <v>10</v>
      </c>
      <c r="B1010" s="97" t="s">
        <v>391</v>
      </c>
    </row>
    <row r="1011" spans="1:2" ht="16.149999999999999">
      <c r="A1011" s="108">
        <v>11</v>
      </c>
      <c r="B1011" s="97" t="s">
        <v>370</v>
      </c>
    </row>
    <row r="1012" spans="1:2" ht="16.149999999999999">
      <c r="A1012" s="108">
        <v>12</v>
      </c>
      <c r="B1012" s="97" t="s">
        <v>369</v>
      </c>
    </row>
    <row r="1013" spans="1:2" ht="16.149999999999999">
      <c r="A1013" s="108">
        <v>13</v>
      </c>
      <c r="B1013" s="97" t="s">
        <v>371</v>
      </c>
    </row>
    <row r="1014" spans="1:2" ht="16.149999999999999">
      <c r="A1014" s="108">
        <v>14</v>
      </c>
      <c r="B1014" s="97" t="s">
        <v>372</v>
      </c>
    </row>
    <row r="1015" spans="1:2" ht="16.149999999999999">
      <c r="A1015" s="108">
        <v>15</v>
      </c>
      <c r="B1015" s="97" t="s">
        <v>552</v>
      </c>
    </row>
    <row r="1016" spans="1:2" ht="16.149999999999999">
      <c r="A1016" s="106">
        <v>16</v>
      </c>
      <c r="B1016" s="96" t="s">
        <v>361</v>
      </c>
    </row>
    <row r="1017" spans="1:2" ht="16.149999999999999">
      <c r="A1017" s="106">
        <v>17</v>
      </c>
      <c r="B1017" s="96" t="s">
        <v>373</v>
      </c>
    </row>
    <row r="1018" spans="1:2" ht="16.149999999999999">
      <c r="A1018" s="106">
        <v>18</v>
      </c>
      <c r="B1018" s="96" t="s">
        <v>374</v>
      </c>
    </row>
    <row r="1019" spans="1:2" ht="16.149999999999999">
      <c r="A1019" s="106">
        <v>19</v>
      </c>
      <c r="B1019" s="96" t="s">
        <v>362</v>
      </c>
    </row>
    <row r="1020" spans="1:2" ht="16.149999999999999">
      <c r="A1020" s="106">
        <v>20</v>
      </c>
      <c r="B1020" s="96" t="s">
        <v>375</v>
      </c>
    </row>
    <row r="1021" spans="1:2" ht="16.149999999999999">
      <c r="A1021" s="106">
        <v>21</v>
      </c>
      <c r="B1021" s="96" t="s">
        <v>363</v>
      </c>
    </row>
    <row r="1022" spans="1:2" ht="16.149999999999999">
      <c r="A1022" s="108">
        <v>22</v>
      </c>
      <c r="B1022" s="97" t="s">
        <v>364</v>
      </c>
    </row>
    <row r="1023" spans="1:2" ht="16.149999999999999">
      <c r="A1023" s="108">
        <v>23</v>
      </c>
      <c r="B1023" s="97" t="s">
        <v>376</v>
      </c>
    </row>
    <row r="1024" spans="1:2" ht="16.149999999999999">
      <c r="A1024" s="108">
        <v>24</v>
      </c>
      <c r="B1024" s="97" t="s">
        <v>377</v>
      </c>
    </row>
    <row r="1025" spans="1:2" ht="16.149999999999999">
      <c r="A1025" s="108">
        <v>25</v>
      </c>
      <c r="B1025" s="97" t="s">
        <v>365</v>
      </c>
    </row>
    <row r="1026" spans="1:2" ht="16.149999999999999">
      <c r="A1026" s="108">
        <v>26</v>
      </c>
      <c r="B1026" s="97" t="s">
        <v>378</v>
      </c>
    </row>
    <row r="1027" spans="1:2" ht="16.5" thickBot="1">
      <c r="A1027" s="108">
        <v>27</v>
      </c>
      <c r="B1027" s="97" t="s">
        <v>366</v>
      </c>
    </row>
    <row r="1028" spans="1:2" ht="16.5" thickTop="1">
      <c r="A1028" s="133">
        <v>28</v>
      </c>
      <c r="B1028" s="211" t="s">
        <v>379</v>
      </c>
    </row>
    <row r="1029" spans="1:2" ht="16.149999999999999">
      <c r="A1029" s="134">
        <v>29</v>
      </c>
      <c r="B1029" s="215" t="s">
        <v>380</v>
      </c>
    </row>
    <row r="1030" spans="1:2" ht="16.149999999999999">
      <c r="A1030" s="134">
        <v>30</v>
      </c>
      <c r="B1030" s="215" t="s">
        <v>381</v>
      </c>
    </row>
    <row r="1031" spans="1:2" ht="16.149999999999999">
      <c r="A1031" s="134">
        <v>31</v>
      </c>
      <c r="B1031" s="215" t="s">
        <v>382</v>
      </c>
    </row>
    <row r="1032" spans="1:2" ht="16.149999999999999">
      <c r="A1032" s="134">
        <v>32</v>
      </c>
      <c r="B1032" s="215" t="s">
        <v>386</v>
      </c>
    </row>
    <row r="1033" spans="1:2" ht="16.149999999999999">
      <c r="A1033" s="134">
        <v>33</v>
      </c>
      <c r="B1033" s="215" t="s">
        <v>387</v>
      </c>
    </row>
    <row r="1034" spans="1:2" ht="16.149999999999999">
      <c r="A1034" s="134">
        <v>34</v>
      </c>
      <c r="B1034" s="215" t="s">
        <v>388</v>
      </c>
    </row>
    <row r="1035" spans="1:2" ht="16.5" thickBot="1">
      <c r="A1035" s="216">
        <v>35</v>
      </c>
      <c r="B1035" s="217" t="s">
        <v>389</v>
      </c>
    </row>
    <row r="1036" spans="1:2" ht="16.5" thickTop="1">
      <c r="A1036" s="156">
        <v>36</v>
      </c>
      <c r="B1036" s="151" t="s">
        <v>260</v>
      </c>
    </row>
    <row r="1037" spans="1:2" ht="16.149999999999999">
      <c r="A1037" s="156">
        <v>37</v>
      </c>
      <c r="B1037" s="151" t="s">
        <v>261</v>
      </c>
    </row>
    <row r="1038" spans="1:2" ht="16.149999999999999">
      <c r="A1038" s="156">
        <v>38</v>
      </c>
      <c r="B1038" s="151" t="s">
        <v>265</v>
      </c>
    </row>
    <row r="1039" spans="1:2" ht="16.149999999999999">
      <c r="A1039" s="156">
        <v>39</v>
      </c>
      <c r="B1039" s="151" t="s">
        <v>266</v>
      </c>
    </row>
    <row r="1040" spans="1:2" ht="16.149999999999999">
      <c r="A1040" s="156">
        <v>40</v>
      </c>
      <c r="B1040" s="115" t="s">
        <v>332</v>
      </c>
    </row>
    <row r="1041" spans="1:2" ht="16.149999999999999">
      <c r="A1041" s="156">
        <v>41</v>
      </c>
      <c r="B1041" s="115" t="s">
        <v>267</v>
      </c>
    </row>
    <row r="1042" spans="1:2" ht="16.149999999999999">
      <c r="A1042" s="199">
        <v>42</v>
      </c>
      <c r="B1042" s="287" t="s">
        <v>268</v>
      </c>
    </row>
    <row r="1043" spans="1:2" ht="16.149999999999999">
      <c r="A1043" s="199">
        <v>43</v>
      </c>
      <c r="B1043" s="287" t="s">
        <v>269</v>
      </c>
    </row>
    <row r="1044" spans="1:2" ht="16.149999999999999">
      <c r="A1044" s="199">
        <v>44</v>
      </c>
      <c r="B1044" s="287" t="s">
        <v>270</v>
      </c>
    </row>
    <row r="1045" spans="1:2" ht="16.149999999999999">
      <c r="A1045" s="288">
        <v>45</v>
      </c>
      <c r="B1045" s="287" t="s">
        <v>524</v>
      </c>
    </row>
    <row r="1046" spans="1:2" ht="16.149999999999999">
      <c r="A1046" s="288">
        <v>46</v>
      </c>
      <c r="B1046" s="287" t="s">
        <v>525</v>
      </c>
    </row>
    <row r="1047" spans="1:2" ht="16.5" thickBot="1">
      <c r="A1047" s="289">
        <v>47</v>
      </c>
      <c r="B1047" s="290" t="s">
        <v>526</v>
      </c>
    </row>
    <row r="1048" spans="1:2" ht="16.5" thickTop="1">
      <c r="A1048" s="173">
        <v>48</v>
      </c>
      <c r="B1048" s="174" t="s">
        <v>283</v>
      </c>
    </row>
    <row r="1049" spans="1:2" ht="16.149999999999999">
      <c r="A1049" s="156">
        <v>49</v>
      </c>
      <c r="B1049" s="115" t="s">
        <v>284</v>
      </c>
    </row>
    <row r="1050" spans="1:2" ht="16.149999999999999">
      <c r="A1050" s="156">
        <v>50</v>
      </c>
      <c r="B1050" s="115" t="s">
        <v>285</v>
      </c>
    </row>
    <row r="1051" spans="1:2" ht="16.149999999999999">
      <c r="A1051" s="156">
        <v>51</v>
      </c>
      <c r="B1051" s="115" t="s">
        <v>286</v>
      </c>
    </row>
    <row r="1052" spans="1:2" ht="16.149999999999999">
      <c r="A1052" s="156">
        <v>52</v>
      </c>
      <c r="B1052" s="115" t="s">
        <v>288</v>
      </c>
    </row>
    <row r="1053" spans="1:2" ht="16.149999999999999">
      <c r="A1053" s="156">
        <v>53</v>
      </c>
      <c r="B1053" s="115" t="s">
        <v>287</v>
      </c>
    </row>
    <row r="1054" spans="1:2" ht="16.149999999999999">
      <c r="A1054" s="114">
        <v>54</v>
      </c>
      <c r="B1054" s="115" t="s">
        <v>289</v>
      </c>
    </row>
    <row r="1055" spans="1:2" ht="16.5" thickBot="1">
      <c r="A1055" s="157">
        <v>55</v>
      </c>
      <c r="B1055" s="176" t="s">
        <v>290</v>
      </c>
    </row>
    <row r="1056" spans="1:2" ht="16.5" thickTop="1">
      <c r="A1056" s="173">
        <v>56</v>
      </c>
      <c r="B1056" s="174" t="s">
        <v>297</v>
      </c>
    </row>
    <row r="1057" spans="1:2" ht="16.149999999999999">
      <c r="A1057" s="156">
        <v>57</v>
      </c>
      <c r="B1057" s="115" t="s">
        <v>298</v>
      </c>
    </row>
    <row r="1058" spans="1:2" ht="16.149999999999999">
      <c r="A1058" s="156">
        <v>58</v>
      </c>
      <c r="B1058" s="115" t="s">
        <v>299</v>
      </c>
    </row>
    <row r="1059" spans="1:2" ht="16.149999999999999">
      <c r="A1059" s="156">
        <v>59</v>
      </c>
      <c r="B1059" s="115" t="s">
        <v>300</v>
      </c>
    </row>
    <row r="1060" spans="1:2" ht="16.149999999999999">
      <c r="A1060" s="156">
        <v>60</v>
      </c>
      <c r="B1060" s="115" t="s">
        <v>301</v>
      </c>
    </row>
    <row r="1061" spans="1:2" ht="16.149999999999999">
      <c r="A1061" s="156">
        <v>61</v>
      </c>
      <c r="B1061" s="115" t="s">
        <v>302</v>
      </c>
    </row>
    <row r="1062" spans="1:2" ht="16.149999999999999">
      <c r="A1062" s="156">
        <v>62</v>
      </c>
      <c r="B1062" s="115" t="s">
        <v>303</v>
      </c>
    </row>
    <row r="1063" spans="1:2" ht="16.149999999999999">
      <c r="A1063" s="156">
        <v>63</v>
      </c>
      <c r="B1063" s="115" t="s">
        <v>304</v>
      </c>
    </row>
    <row r="1064" spans="1:2" ht="16.149999999999999">
      <c r="A1064" s="156">
        <v>64</v>
      </c>
      <c r="B1064" s="115" t="s">
        <v>305</v>
      </c>
    </row>
    <row r="1065" spans="1:2" ht="16.149999999999999">
      <c r="A1065" s="199">
        <v>65</v>
      </c>
      <c r="B1065" s="200" t="s">
        <v>349</v>
      </c>
    </row>
    <row r="1066" spans="1:2" ht="16.149999999999999">
      <c r="A1066" s="199">
        <v>66</v>
      </c>
      <c r="B1066" s="200" t="s">
        <v>357</v>
      </c>
    </row>
    <row r="1067" spans="1:2" ht="16.149999999999999">
      <c r="A1067" s="199">
        <v>67</v>
      </c>
      <c r="B1067" s="200" t="s">
        <v>351</v>
      </c>
    </row>
    <row r="1068" spans="1:2" ht="16.149999999999999">
      <c r="A1068" s="199">
        <v>68</v>
      </c>
      <c r="B1068" s="200" t="s">
        <v>350</v>
      </c>
    </row>
    <row r="1069" spans="1:2" ht="16.149999999999999">
      <c r="A1069" s="199">
        <v>69</v>
      </c>
      <c r="B1069" s="200" t="s">
        <v>352</v>
      </c>
    </row>
    <row r="1070" spans="1:2" ht="16.149999999999999">
      <c r="A1070" s="199">
        <v>70</v>
      </c>
      <c r="B1070" s="200" t="s">
        <v>353</v>
      </c>
    </row>
    <row r="1071" spans="1:2" ht="16.149999999999999">
      <c r="A1071" s="199">
        <v>71</v>
      </c>
      <c r="B1071" s="200" t="s">
        <v>354</v>
      </c>
    </row>
    <row r="1072" spans="1:2" ht="16.149999999999999">
      <c r="A1072" s="199">
        <v>72</v>
      </c>
      <c r="B1072" s="200" t="s">
        <v>355</v>
      </c>
    </row>
    <row r="1073" spans="1:2" ht="16.5" thickBot="1">
      <c r="A1073" s="201">
        <v>73</v>
      </c>
      <c r="B1073" s="202" t="s">
        <v>356</v>
      </c>
    </row>
    <row r="1074" spans="1:2" ht="16.5" thickTop="1">
      <c r="A1074" s="226">
        <v>74</v>
      </c>
      <c r="B1074" s="225" t="s">
        <v>527</v>
      </c>
    </row>
    <row r="1075" spans="1:2" ht="16.149999999999999">
      <c r="A1075" s="223">
        <v>75</v>
      </c>
      <c r="B1075" s="221" t="s">
        <v>528</v>
      </c>
    </row>
    <row r="1076" spans="1:2" ht="16.149999999999999">
      <c r="A1076" s="223">
        <v>76</v>
      </c>
      <c r="B1076" s="221" t="s">
        <v>529</v>
      </c>
    </row>
    <row r="1077" spans="1:2" ht="16.149999999999999">
      <c r="A1077" s="223">
        <v>77</v>
      </c>
      <c r="B1077" s="221" t="s">
        <v>530</v>
      </c>
    </row>
    <row r="1078" spans="1:2" ht="16.149999999999999">
      <c r="A1078" s="223">
        <v>78</v>
      </c>
      <c r="B1078" s="221" t="s">
        <v>531</v>
      </c>
    </row>
    <row r="1079" spans="1:2" ht="16.149999999999999">
      <c r="A1079" s="223">
        <v>79</v>
      </c>
      <c r="B1079" s="221" t="s">
        <v>532</v>
      </c>
    </row>
    <row r="1080" spans="1:2" ht="16.149999999999999">
      <c r="A1080" s="223">
        <v>80</v>
      </c>
      <c r="B1080" s="221" t="s">
        <v>534</v>
      </c>
    </row>
    <row r="1081" spans="1:2" ht="16.5" thickBot="1">
      <c r="A1081" s="274">
        <v>81</v>
      </c>
      <c r="B1081" s="221" t="s">
        <v>533</v>
      </c>
    </row>
    <row r="1082" spans="1:2" ht="16.5" thickTop="1">
      <c r="A1082" s="316">
        <v>82</v>
      </c>
      <c r="B1082" s="225" t="s">
        <v>403</v>
      </c>
    </row>
    <row r="1083" spans="1:2" ht="16.149999999999999">
      <c r="A1083" s="317">
        <v>83</v>
      </c>
      <c r="B1083" s="221" t="s">
        <v>402</v>
      </c>
    </row>
    <row r="1084" spans="1:2" ht="16.149999999999999">
      <c r="A1084" s="317">
        <v>84</v>
      </c>
      <c r="B1084" s="221" t="s">
        <v>401</v>
      </c>
    </row>
    <row r="1085" spans="1:2" ht="16.149999999999999">
      <c r="A1085" s="317">
        <v>85</v>
      </c>
      <c r="B1085" s="221" t="s">
        <v>400</v>
      </c>
    </row>
    <row r="1086" spans="1:2" ht="16.149999999999999">
      <c r="A1086" s="317">
        <v>86</v>
      </c>
      <c r="B1086" s="221" t="s">
        <v>399</v>
      </c>
    </row>
    <row r="1087" spans="1:2" ht="16.149999999999999">
      <c r="A1087" s="317">
        <v>87</v>
      </c>
      <c r="B1087" s="221" t="s">
        <v>398</v>
      </c>
    </row>
    <row r="1088" spans="1:2" ht="16.149999999999999">
      <c r="A1088" s="317">
        <v>88</v>
      </c>
      <c r="B1088" s="221" t="s">
        <v>397</v>
      </c>
    </row>
    <row r="1089" spans="1:2" ht="16.149999999999999">
      <c r="A1089" s="317">
        <v>89</v>
      </c>
      <c r="B1089" s="221" t="s">
        <v>396</v>
      </c>
    </row>
    <row r="1090" spans="1:2" ht="16.149999999999999">
      <c r="A1090" s="317">
        <v>90</v>
      </c>
      <c r="B1090" s="221" t="s">
        <v>395</v>
      </c>
    </row>
    <row r="1091" spans="1:2" ht="16.149999999999999">
      <c r="A1091" s="317">
        <v>91</v>
      </c>
      <c r="B1091" s="221" t="s">
        <v>457</v>
      </c>
    </row>
    <row r="1092" spans="1:2" ht="16.149999999999999">
      <c r="A1092" s="317">
        <v>92</v>
      </c>
      <c r="B1092" s="221" t="s">
        <v>394</v>
      </c>
    </row>
    <row r="1093" spans="1:2" ht="16.149999999999999">
      <c r="A1093" s="317">
        <v>93</v>
      </c>
      <c r="B1093" s="221" t="s">
        <v>393</v>
      </c>
    </row>
    <row r="1094" spans="1:2" ht="16.149999999999999">
      <c r="A1094" s="317">
        <v>94</v>
      </c>
      <c r="B1094" s="221" t="s">
        <v>392</v>
      </c>
    </row>
    <row r="1095" spans="1:2" ht="16.149999999999999">
      <c r="A1095" s="317">
        <v>95</v>
      </c>
      <c r="B1095" s="221" t="s">
        <v>458</v>
      </c>
    </row>
    <row r="1096" spans="1:2" ht="16.149999999999999">
      <c r="A1096" s="317">
        <v>96</v>
      </c>
      <c r="B1096" s="221" t="s">
        <v>459</v>
      </c>
    </row>
    <row r="1097" spans="1:2" ht="16.149999999999999">
      <c r="A1097" s="317">
        <v>97</v>
      </c>
      <c r="B1097" s="221" t="s">
        <v>460</v>
      </c>
    </row>
    <row r="1098" spans="1:2" ht="16.149999999999999">
      <c r="A1098" s="317">
        <v>98</v>
      </c>
      <c r="B1098" s="221" t="s">
        <v>461</v>
      </c>
    </row>
    <row r="1099" spans="1:2" ht="16.149999999999999">
      <c r="A1099" s="318">
        <v>99</v>
      </c>
      <c r="B1099" s="221" t="s">
        <v>462</v>
      </c>
    </row>
    <row r="1100" spans="1:2" ht="16.149999999999999">
      <c r="A1100" s="319">
        <v>100</v>
      </c>
      <c r="B1100" s="320" t="s">
        <v>463</v>
      </c>
    </row>
    <row r="1101" spans="1:2" ht="16.149999999999999">
      <c r="A1101" s="222">
        <v>101</v>
      </c>
      <c r="B1101" s="221" t="s">
        <v>565</v>
      </c>
    </row>
    <row r="1102" spans="1:2" ht="16.149999999999999">
      <c r="A1102" s="222">
        <v>102</v>
      </c>
      <c r="B1102" s="221" t="s">
        <v>566</v>
      </c>
    </row>
    <row r="1103" spans="1:2" ht="16.149999999999999">
      <c r="A1103" s="222">
        <v>103</v>
      </c>
      <c r="B1103" s="221" t="s">
        <v>567</v>
      </c>
    </row>
    <row r="1104" spans="1:2" ht="16.149999999999999">
      <c r="A1104" s="222">
        <v>104</v>
      </c>
      <c r="B1104" s="221" t="s">
        <v>568</v>
      </c>
    </row>
    <row r="1105" spans="1:2" ht="16.5" thickBot="1">
      <c r="A1105" s="321">
        <v>105</v>
      </c>
      <c r="B1105" s="322" t="s">
        <v>569</v>
      </c>
    </row>
    <row r="1106" spans="1:2" ht="16.5" thickTop="1">
      <c r="A1106" s="10">
        <v>106</v>
      </c>
      <c r="B1106" s="7" t="s">
        <v>250</v>
      </c>
    </row>
    <row r="1107" spans="1:2" ht="16.149999999999999">
      <c r="A1107" s="10">
        <v>107</v>
      </c>
      <c r="B1107" s="7" t="s">
        <v>249</v>
      </c>
    </row>
    <row r="1108" spans="1:2" ht="16.149999999999999">
      <c r="A1108" s="10">
        <v>108</v>
      </c>
      <c r="B1108" s="7" t="s">
        <v>252</v>
      </c>
    </row>
    <row r="1109" spans="1:2" ht="16.149999999999999">
      <c r="A1109" s="10">
        <v>109</v>
      </c>
      <c r="B1109" s="7" t="s">
        <v>251</v>
      </c>
    </row>
    <row r="1110" spans="1:2" ht="16.149999999999999">
      <c r="A1110" s="10">
        <v>110</v>
      </c>
      <c r="B1110" s="7" t="s">
        <v>9</v>
      </c>
    </row>
    <row r="1111" spans="1:2" ht="16.149999999999999">
      <c r="A1111" s="10">
        <v>111</v>
      </c>
      <c r="B1111" s="7" t="s">
        <v>189</v>
      </c>
    </row>
    <row r="1112" spans="1:2" ht="16.149999999999999">
      <c r="A1112" s="10">
        <v>112</v>
      </c>
      <c r="B1112" s="7" t="s">
        <v>564</v>
      </c>
    </row>
    <row r="1113" spans="1:2" ht="16.149999999999999">
      <c r="A1113" s="10">
        <v>113</v>
      </c>
      <c r="B1113" s="7" t="s">
        <v>440</v>
      </c>
    </row>
    <row r="1114" spans="1:2" ht="16.149999999999999">
      <c r="A1114" s="10">
        <v>114</v>
      </c>
      <c r="B1114" s="7" t="s">
        <v>441</v>
      </c>
    </row>
    <row r="1115" spans="1:2" ht="16.149999999999999">
      <c r="A1115" s="10">
        <v>115</v>
      </c>
      <c r="B1115" s="7" t="s">
        <v>11</v>
      </c>
    </row>
    <row r="1116" spans="1:2" ht="16.149999999999999">
      <c r="A1116" s="10">
        <v>116</v>
      </c>
      <c r="B1116" s="7" t="s">
        <v>10</v>
      </c>
    </row>
    <row r="1117" spans="1:2" ht="16.149999999999999">
      <c r="A1117" s="10">
        <v>117</v>
      </c>
      <c r="B1117" s="7" t="s">
        <v>11</v>
      </c>
    </row>
    <row r="1118" spans="1:2" ht="16.149999999999999">
      <c r="A1118" s="10">
        <v>118</v>
      </c>
      <c r="B1118" s="7" t="s">
        <v>12</v>
      </c>
    </row>
    <row r="1119" spans="1:2" ht="16.149999999999999">
      <c r="A1119" s="10">
        <v>119</v>
      </c>
      <c r="B1119" s="7" t="s">
        <v>253</v>
      </c>
    </row>
    <row r="1120" spans="1:2" ht="16.149999999999999">
      <c r="A1120" s="10">
        <v>120</v>
      </c>
      <c r="B1120" s="7" t="s">
        <v>254</v>
      </c>
    </row>
    <row r="1121" spans="1:2" ht="16.149999999999999">
      <c r="A1121" s="10">
        <v>121</v>
      </c>
      <c r="B1121" s="200" t="s">
        <v>13</v>
      </c>
    </row>
    <row r="1122" spans="1:2" ht="16.149999999999999">
      <c r="A1122" s="10">
        <v>122</v>
      </c>
      <c r="B1122" s="200" t="s">
        <v>14</v>
      </c>
    </row>
    <row r="1123" spans="1:2" ht="16.149999999999999">
      <c r="A1123" s="10">
        <v>123</v>
      </c>
      <c r="B1123" s="200" t="s">
        <v>15</v>
      </c>
    </row>
    <row r="1124" spans="1:2" ht="16.149999999999999">
      <c r="A1124" s="10">
        <v>124</v>
      </c>
      <c r="B1124" s="200" t="s">
        <v>16</v>
      </c>
    </row>
    <row r="1125" spans="1:2" ht="16.149999999999999">
      <c r="A1125" s="10">
        <v>125</v>
      </c>
      <c r="B1125" s="200" t="s">
        <v>17</v>
      </c>
    </row>
    <row r="1126" spans="1:2" ht="16.149999999999999">
      <c r="A1126" s="10">
        <v>126</v>
      </c>
      <c r="B1126" s="200" t="s">
        <v>18</v>
      </c>
    </row>
    <row r="1127" spans="1:2" ht="16.149999999999999">
      <c r="A1127" s="10">
        <v>127</v>
      </c>
      <c r="B1127" s="200" t="s">
        <v>19</v>
      </c>
    </row>
    <row r="1128" spans="1:2" ht="16.149999999999999">
      <c r="A1128" s="10">
        <v>128</v>
      </c>
      <c r="B1128" s="7" t="s">
        <v>314</v>
      </c>
    </row>
    <row r="1129" spans="1:2" ht="16.149999999999999">
      <c r="A1129" s="10">
        <v>129</v>
      </c>
      <c r="B1129" s="7" t="s">
        <v>315</v>
      </c>
    </row>
    <row r="1130" spans="1:2" ht="16.149999999999999">
      <c r="A1130" s="10">
        <v>130</v>
      </c>
      <c r="B1130" s="7" t="s">
        <v>316</v>
      </c>
    </row>
    <row r="1131" spans="1:2" ht="16.149999999999999">
      <c r="A1131" s="10">
        <v>131</v>
      </c>
      <c r="B1131" s="11" t="s">
        <v>190</v>
      </c>
    </row>
    <row r="1132" spans="1:2" ht="16.149999999999999">
      <c r="A1132" s="10">
        <v>132</v>
      </c>
      <c r="B1132" s="11" t="s">
        <v>191</v>
      </c>
    </row>
    <row r="1133" spans="1:2" ht="16.149999999999999">
      <c r="A1133" s="10">
        <v>133</v>
      </c>
      <c r="B1133" s="13" t="s">
        <v>192</v>
      </c>
    </row>
    <row r="1134" spans="1:2" ht="16.149999999999999">
      <c r="A1134" s="10">
        <v>134</v>
      </c>
      <c r="B1134" s="11" t="s">
        <v>274</v>
      </c>
    </row>
    <row r="1135" spans="1:2" ht="16.149999999999999">
      <c r="A1135" s="10">
        <v>135</v>
      </c>
      <c r="B1135" s="11" t="s">
        <v>275</v>
      </c>
    </row>
    <row r="1136" spans="1:2" ht="16.5" thickBot="1">
      <c r="A1136" s="10">
        <v>136</v>
      </c>
      <c r="B1136" s="11" t="s">
        <v>276</v>
      </c>
    </row>
    <row r="1137" spans="1:2" ht="16.149999999999999">
      <c r="A1137" s="171">
        <v>137</v>
      </c>
      <c r="B1137" s="282" t="s">
        <v>511</v>
      </c>
    </row>
    <row r="1138" spans="1:2" ht="16.5" thickBot="1">
      <c r="A1138" s="14">
        <v>138</v>
      </c>
      <c r="B1138" s="15" t="s">
        <v>512</v>
      </c>
    </row>
    <row r="1139" spans="1:2" ht="16.5" thickTop="1">
      <c r="A1139" s="129">
        <v>139</v>
      </c>
      <c r="B1139" s="130" t="s">
        <v>537</v>
      </c>
    </row>
    <row r="1140" spans="1:2" ht="16.149999999999999">
      <c r="A1140" s="255">
        <v>140</v>
      </c>
      <c r="B1140" s="256" t="s">
        <v>535</v>
      </c>
    </row>
    <row r="1141" spans="1:2" ht="16.149999999999999">
      <c r="A1141" s="22">
        <v>141</v>
      </c>
      <c r="B1141" s="24" t="s">
        <v>25</v>
      </c>
    </row>
    <row r="1142" spans="1:2" ht="16.149999999999999">
      <c r="A1142" s="25">
        <v>142</v>
      </c>
      <c r="B1142" s="26" t="s">
        <v>27</v>
      </c>
    </row>
    <row r="1143" spans="1:2" ht="16.149999999999999">
      <c r="A1143" s="140">
        <v>143</v>
      </c>
      <c r="B1143" s="141" t="s">
        <v>242</v>
      </c>
    </row>
    <row r="1144" spans="1:2" ht="16.5" thickBot="1">
      <c r="A1144" s="158">
        <v>144</v>
      </c>
      <c r="B1144" s="159" t="s">
        <v>243</v>
      </c>
    </row>
    <row r="1145" spans="1:2" ht="16.5" thickTop="1">
      <c r="A1145" s="28">
        <v>145</v>
      </c>
      <c r="B1145" s="29" t="s">
        <v>29</v>
      </c>
    </row>
    <row r="1146" spans="1:2" ht="16.149999999999999">
      <c r="A1146" s="122">
        <v>146</v>
      </c>
      <c r="B1146" s="121" t="s">
        <v>220</v>
      </c>
    </row>
    <row r="1147" spans="1:2" ht="16.149999999999999">
      <c r="A1147" s="98">
        <v>147</v>
      </c>
      <c r="B1147" s="123" t="s">
        <v>200</v>
      </c>
    </row>
    <row r="1148" spans="1:2" ht="16.149999999999999">
      <c r="A1148" s="39">
        <v>148</v>
      </c>
      <c r="B1148" s="40" t="s">
        <v>201</v>
      </c>
    </row>
    <row r="1149" spans="1:2" ht="16.149999999999999">
      <c r="A1149" s="25">
        <v>149</v>
      </c>
      <c r="B1149" s="36" t="s">
        <v>30</v>
      </c>
    </row>
    <row r="1150" spans="1:2" ht="16.149999999999999">
      <c r="A1150" s="233">
        <v>150</v>
      </c>
      <c r="B1150" s="234" t="s">
        <v>214</v>
      </c>
    </row>
    <row r="1151" spans="1:2" ht="16.149999999999999">
      <c r="A1151" s="91">
        <v>151</v>
      </c>
      <c r="B1151" s="92" t="s">
        <v>557</v>
      </c>
    </row>
    <row r="1152" spans="1:2" ht="16.149999999999999">
      <c r="A1152" s="25">
        <v>152</v>
      </c>
      <c r="B1152" s="36" t="s">
        <v>31</v>
      </c>
    </row>
    <row r="1153" spans="1:2" ht="16.5" thickBot="1">
      <c r="A1153" s="228">
        <v>153</v>
      </c>
      <c r="B1153" s="229" t="s">
        <v>515</v>
      </c>
    </row>
    <row r="1154" spans="1:2" ht="16.5" thickTop="1">
      <c r="A1154" s="46">
        <v>154</v>
      </c>
      <c r="B1154" s="29" t="s">
        <v>33</v>
      </c>
    </row>
    <row r="1155" spans="1:2" ht="16.149999999999999">
      <c r="A1155" s="25">
        <v>155</v>
      </c>
      <c r="B1155" s="36" t="s">
        <v>35</v>
      </c>
    </row>
    <row r="1156" spans="1:2" ht="16.149999999999999">
      <c r="A1156" s="25">
        <v>156</v>
      </c>
      <c r="B1156" s="36" t="s">
        <v>558</v>
      </c>
    </row>
    <row r="1157" spans="1:2" ht="16.149999999999999">
      <c r="A1157" s="25">
        <v>157</v>
      </c>
      <c r="B1157" s="36" t="s">
        <v>559</v>
      </c>
    </row>
    <row r="1158" spans="1:2" ht="16.149999999999999">
      <c r="A1158" s="39">
        <v>158</v>
      </c>
      <c r="B1158" s="40" t="s">
        <v>202</v>
      </c>
    </row>
    <row r="1159" spans="1:2" ht="16.149999999999999">
      <c r="A1159" s="39">
        <v>159</v>
      </c>
      <c r="B1159" s="40" t="s">
        <v>203</v>
      </c>
    </row>
    <row r="1160" spans="1:2" ht="16.149999999999999">
      <c r="A1160" s="39">
        <v>160</v>
      </c>
      <c r="B1160" s="40" t="s">
        <v>204</v>
      </c>
    </row>
    <row r="1161" spans="1:2" ht="16.5" thickBot="1">
      <c r="A1161" s="41">
        <v>161</v>
      </c>
      <c r="B1161" s="42" t="s">
        <v>205</v>
      </c>
    </row>
    <row r="1162" spans="1:2" ht="16.5" thickTop="1">
      <c r="A1162" s="47">
        <v>162</v>
      </c>
      <c r="B1162" s="48" t="s">
        <v>37</v>
      </c>
    </row>
    <row r="1163" spans="1:2" ht="16.149999999999999">
      <c r="A1163" s="152">
        <v>163</v>
      </c>
      <c r="B1163" s="36" t="s">
        <v>39</v>
      </c>
    </row>
    <row r="1164" spans="1:2" ht="16.149999999999999">
      <c r="A1164" s="233">
        <v>164</v>
      </c>
      <c r="B1164" s="234" t="s">
        <v>198</v>
      </c>
    </row>
    <row r="1165" spans="1:2" ht="16.149999999999999">
      <c r="A1165" s="239">
        <v>165</v>
      </c>
      <c r="B1165" s="234" t="s">
        <v>197</v>
      </c>
    </row>
    <row r="1166" spans="1:2" ht="16.149999999999999">
      <c r="A1166" s="25">
        <v>166</v>
      </c>
      <c r="B1166" s="36" t="s">
        <v>443</v>
      </c>
    </row>
    <row r="1167" spans="1:2" ht="16.149999999999999">
      <c r="A1167" s="233">
        <v>167</v>
      </c>
      <c r="B1167" s="234" t="s">
        <v>444</v>
      </c>
    </row>
    <row r="1168" spans="1:2" ht="16.149999999999999">
      <c r="A1168" s="25">
        <v>168</v>
      </c>
      <c r="B1168" s="36" t="s">
        <v>333</v>
      </c>
    </row>
    <row r="1169" spans="1:2" ht="16.149999999999999">
      <c r="A1169" s="25">
        <v>169</v>
      </c>
      <c r="B1169" s="36" t="s">
        <v>335</v>
      </c>
    </row>
    <row r="1170" spans="1:2" ht="16.149999999999999">
      <c r="A1170" s="39">
        <v>170</v>
      </c>
      <c r="B1170" s="40" t="s">
        <v>336</v>
      </c>
    </row>
    <row r="1171" spans="1:2" ht="16.149999999999999">
      <c r="A1171" s="91">
        <v>171</v>
      </c>
      <c r="B1171" s="92" t="s">
        <v>337</v>
      </c>
    </row>
    <row r="1172" spans="1:2" ht="16.5" thickBot="1">
      <c r="A1172" s="311">
        <v>172</v>
      </c>
      <c r="B1172" s="312" t="s">
        <v>342</v>
      </c>
    </row>
    <row r="1173" spans="1:2" ht="16.5" thickTop="1">
      <c r="A1173" s="306">
        <v>173</v>
      </c>
      <c r="B1173" s="307" t="s">
        <v>42</v>
      </c>
    </row>
    <row r="1174" spans="1:2" ht="16.149999999999999">
      <c r="A1174" s="233">
        <v>174</v>
      </c>
      <c r="B1174" s="234" t="s">
        <v>447</v>
      </c>
    </row>
    <row r="1175" spans="1:2" ht="16.149999999999999">
      <c r="A1175" s="25">
        <v>175</v>
      </c>
      <c r="B1175" s="36" t="s">
        <v>241</v>
      </c>
    </row>
    <row r="1176" spans="1:2" ht="16.149999999999999">
      <c r="A1176" s="39">
        <v>176</v>
      </c>
      <c r="B1176" s="40" t="s">
        <v>199</v>
      </c>
    </row>
    <row r="1177" spans="1:2" ht="16.149999999999999">
      <c r="A1177" s="25">
        <v>177</v>
      </c>
      <c r="B1177" s="36" t="s">
        <v>271</v>
      </c>
    </row>
    <row r="1178" spans="1:2" ht="16.149999999999999">
      <c r="A1178" s="233">
        <v>178</v>
      </c>
      <c r="B1178" s="234" t="s">
        <v>272</v>
      </c>
    </row>
    <row r="1179" spans="1:2" ht="16.149999999999999">
      <c r="A1179" s="91">
        <v>179</v>
      </c>
      <c r="B1179" s="92" t="s">
        <v>513</v>
      </c>
    </row>
    <row r="1180" spans="1:2" ht="16.5" thickBot="1">
      <c r="A1180" s="98">
        <v>180</v>
      </c>
      <c r="B1180" s="99" t="s">
        <v>282</v>
      </c>
    </row>
    <row r="1181" spans="1:2" ht="16.5" thickTop="1">
      <c r="A1181" s="105">
        <v>181</v>
      </c>
      <c r="B1181" s="54" t="s">
        <v>45</v>
      </c>
    </row>
    <row r="1182" spans="1:2" ht="16.149999999999999">
      <c r="A1182" s="188">
        <v>182</v>
      </c>
      <c r="B1182" s="56" t="s">
        <v>47</v>
      </c>
    </row>
    <row r="1183" spans="1:2" ht="16.149999999999999">
      <c r="A1183" s="188">
        <v>183</v>
      </c>
      <c r="B1183" s="56" t="s">
        <v>48</v>
      </c>
    </row>
    <row r="1184" spans="1:2" ht="16.149999999999999">
      <c r="A1184" s="188">
        <v>184</v>
      </c>
      <c r="B1184" s="56" t="s">
        <v>49</v>
      </c>
    </row>
    <row r="1185" spans="1:2" ht="16.149999999999999">
      <c r="A1185" s="188">
        <v>185</v>
      </c>
      <c r="B1185" s="56" t="s">
        <v>50</v>
      </c>
    </row>
    <row r="1186" spans="1:2" ht="16.149999999999999">
      <c r="A1186" s="188">
        <v>186</v>
      </c>
      <c r="B1186" s="56" t="s">
        <v>51</v>
      </c>
    </row>
    <row r="1187" spans="1:2" ht="16.149999999999999">
      <c r="A1187" s="188">
        <v>187</v>
      </c>
      <c r="B1187" s="56" t="s">
        <v>52</v>
      </c>
    </row>
    <row r="1188" spans="1:2" ht="16.149999999999999">
      <c r="A1188" s="248">
        <v>188</v>
      </c>
      <c r="B1188" s="241" t="s">
        <v>206</v>
      </c>
    </row>
    <row r="1189" spans="1:2" ht="16.149999999999999">
      <c r="A1189" s="248">
        <v>189</v>
      </c>
      <c r="B1189" s="241" t="s">
        <v>207</v>
      </c>
    </row>
    <row r="1190" spans="1:2" ht="16.149999999999999">
      <c r="A1190" s="248">
        <v>190</v>
      </c>
      <c r="B1190" s="241" t="s">
        <v>208</v>
      </c>
    </row>
    <row r="1191" spans="1:2" ht="16.149999999999999">
      <c r="A1191" s="248">
        <v>191</v>
      </c>
      <c r="B1191" s="241" t="s">
        <v>209</v>
      </c>
    </row>
    <row r="1192" spans="1:2" ht="16.149999999999999">
      <c r="A1192" s="248">
        <v>192</v>
      </c>
      <c r="B1192" s="241" t="s">
        <v>210</v>
      </c>
    </row>
    <row r="1193" spans="1:2" ht="16.149999999999999">
      <c r="A1193" s="248">
        <v>193</v>
      </c>
      <c r="B1193" s="241" t="s">
        <v>211</v>
      </c>
    </row>
    <row r="1194" spans="1:2" ht="16.149999999999999">
      <c r="A1194" s="248">
        <v>194</v>
      </c>
      <c r="B1194" s="241" t="s">
        <v>212</v>
      </c>
    </row>
    <row r="1195" spans="1:2" ht="16.149999999999999">
      <c r="A1195" s="258">
        <v>195</v>
      </c>
      <c r="B1195" s="259" t="s">
        <v>517</v>
      </c>
    </row>
    <row r="1196" spans="1:2" ht="16.149999999999999">
      <c r="A1196" s="258">
        <v>196</v>
      </c>
      <c r="B1196" s="259" t="s">
        <v>518</v>
      </c>
    </row>
    <row r="1197" spans="1:2" ht="16.149999999999999">
      <c r="A1197" s="258">
        <v>197</v>
      </c>
      <c r="B1197" s="259" t="s">
        <v>519</v>
      </c>
    </row>
    <row r="1198" spans="1:2" ht="16.149999999999999">
      <c r="A1198" s="258">
        <v>198</v>
      </c>
      <c r="B1198" s="259" t="s">
        <v>520</v>
      </c>
    </row>
    <row r="1199" spans="1:2" ht="16.149999999999999">
      <c r="A1199" s="258">
        <v>199</v>
      </c>
      <c r="B1199" s="259" t="s">
        <v>521</v>
      </c>
    </row>
    <row r="1200" spans="1:2" ht="16.149999999999999">
      <c r="A1200" s="258">
        <v>200</v>
      </c>
      <c r="B1200" s="259" t="s">
        <v>522</v>
      </c>
    </row>
    <row r="1201" spans="1:2" ht="16.149999999999999">
      <c r="A1201" s="258">
        <v>201</v>
      </c>
      <c r="B1201" s="259" t="s">
        <v>523</v>
      </c>
    </row>
    <row r="1202" spans="1:2" ht="16.149999999999999">
      <c r="A1202" s="249">
        <v>202</v>
      </c>
      <c r="B1202" s="92" t="s">
        <v>466</v>
      </c>
    </row>
    <row r="1203" spans="1:2" ht="16.149999999999999">
      <c r="A1203" s="249">
        <v>203</v>
      </c>
      <c r="B1203" s="92" t="s">
        <v>465</v>
      </c>
    </row>
    <row r="1204" spans="1:2" ht="16.149999999999999">
      <c r="A1204" s="249">
        <v>204</v>
      </c>
      <c r="B1204" s="92" t="s">
        <v>467</v>
      </c>
    </row>
    <row r="1205" spans="1:2" ht="16.149999999999999">
      <c r="A1205" s="249">
        <v>205</v>
      </c>
      <c r="B1205" s="92" t="s">
        <v>468</v>
      </c>
    </row>
    <row r="1206" spans="1:2" ht="16.149999999999999">
      <c r="A1206" s="249">
        <v>206</v>
      </c>
      <c r="B1206" s="92" t="s">
        <v>469</v>
      </c>
    </row>
    <row r="1207" spans="1:2" ht="16.149999999999999">
      <c r="A1207" s="250">
        <v>207</v>
      </c>
      <c r="B1207" s="99" t="s">
        <v>470</v>
      </c>
    </row>
    <row r="1208" spans="1:2" ht="16.149999999999999">
      <c r="A1208" s="250">
        <v>208</v>
      </c>
      <c r="B1208" s="99" t="s">
        <v>471</v>
      </c>
    </row>
    <row r="1209" spans="1:2" ht="16.149999999999999">
      <c r="A1209" s="250">
        <v>209</v>
      </c>
      <c r="B1209" s="99" t="s">
        <v>474</v>
      </c>
    </row>
    <row r="1210" spans="1:2" ht="16.149999999999999">
      <c r="A1210" s="250">
        <v>210</v>
      </c>
      <c r="B1210" s="99" t="s">
        <v>472</v>
      </c>
    </row>
    <row r="1211" spans="1:2" ht="16.149999999999999">
      <c r="A1211" s="250">
        <v>211</v>
      </c>
      <c r="B1211" s="99" t="s">
        <v>473</v>
      </c>
    </row>
    <row r="1212" spans="1:2" ht="16.149999999999999">
      <c r="A1212" s="188">
        <v>212</v>
      </c>
      <c r="B1212" s="36" t="s">
        <v>475</v>
      </c>
    </row>
    <row r="1213" spans="1:2" ht="16.149999999999999">
      <c r="A1213" s="188">
        <v>213</v>
      </c>
      <c r="B1213" s="36" t="s">
        <v>476</v>
      </c>
    </row>
    <row r="1214" spans="1:2" ht="16.149999999999999">
      <c r="A1214" s="188">
        <v>214</v>
      </c>
      <c r="B1214" s="36" t="s">
        <v>477</v>
      </c>
    </row>
    <row r="1215" spans="1:2" ht="16.149999999999999">
      <c r="A1215" s="250">
        <v>215</v>
      </c>
      <c r="B1215" s="99" t="s">
        <v>478</v>
      </c>
    </row>
    <row r="1216" spans="1:2" ht="16.149999999999999">
      <c r="A1216" s="250">
        <v>216</v>
      </c>
      <c r="B1216" s="99" t="s">
        <v>479</v>
      </c>
    </row>
    <row r="1217" spans="1:2" ht="16.149999999999999">
      <c r="A1217" s="250">
        <v>217</v>
      </c>
      <c r="B1217" s="99" t="s">
        <v>480</v>
      </c>
    </row>
    <row r="1218" spans="1:2" ht="16.149999999999999">
      <c r="A1218" s="249">
        <v>218</v>
      </c>
      <c r="B1218" s="92" t="s">
        <v>486</v>
      </c>
    </row>
    <row r="1219" spans="1:2" ht="16.149999999999999">
      <c r="A1219" s="249">
        <v>219</v>
      </c>
      <c r="B1219" s="92" t="s">
        <v>487</v>
      </c>
    </row>
    <row r="1220" spans="1:2" ht="16.149999999999999">
      <c r="A1220" s="249">
        <v>220</v>
      </c>
      <c r="B1220" s="92" t="s">
        <v>488</v>
      </c>
    </row>
    <row r="1221" spans="1:2" ht="16.149999999999999">
      <c r="A1221" s="249">
        <v>221</v>
      </c>
      <c r="B1221" s="92" t="s">
        <v>489</v>
      </c>
    </row>
    <row r="1222" spans="1:2" ht="16.149999999999999">
      <c r="A1222" s="249">
        <v>222</v>
      </c>
      <c r="B1222" s="92" t="s">
        <v>490</v>
      </c>
    </row>
    <row r="1223" spans="1:2" ht="16.149999999999999">
      <c r="A1223" s="249">
        <v>223</v>
      </c>
      <c r="B1223" s="92" t="s">
        <v>491</v>
      </c>
    </row>
    <row r="1224" spans="1:2" ht="16.149999999999999">
      <c r="A1224" s="249">
        <v>224</v>
      </c>
      <c r="B1224" s="92" t="s">
        <v>545</v>
      </c>
    </row>
    <row r="1225" spans="1:2" ht="16.149999999999999">
      <c r="A1225" s="249">
        <v>225</v>
      </c>
      <c r="B1225" s="92" t="s">
        <v>546</v>
      </c>
    </row>
    <row r="1226" spans="1:2" ht="16.149999999999999">
      <c r="A1226" s="249">
        <v>226</v>
      </c>
      <c r="B1226" s="92" t="s">
        <v>547</v>
      </c>
    </row>
    <row r="1227" spans="1:2" ht="16.149999999999999">
      <c r="A1227" s="250">
        <v>227</v>
      </c>
      <c r="B1227" s="99" t="s">
        <v>481</v>
      </c>
    </row>
    <row r="1228" spans="1:2" ht="16.149999999999999">
      <c r="A1228" s="250">
        <v>228</v>
      </c>
      <c r="B1228" s="99" t="s">
        <v>482</v>
      </c>
    </row>
    <row r="1229" spans="1:2" ht="16.149999999999999">
      <c r="A1229" s="250">
        <v>229</v>
      </c>
      <c r="B1229" s="99" t="s">
        <v>483</v>
      </c>
    </row>
    <row r="1230" spans="1:2" ht="16.149999999999999">
      <c r="A1230" s="250">
        <v>230</v>
      </c>
      <c r="B1230" s="99" t="s">
        <v>484</v>
      </c>
    </row>
    <row r="1231" spans="1:2" ht="16.149999999999999">
      <c r="A1231" s="250">
        <v>231</v>
      </c>
      <c r="B1231" s="99" t="s">
        <v>485</v>
      </c>
    </row>
    <row r="1232" spans="1:2" ht="16.149999999999999">
      <c r="A1232" s="250">
        <v>232</v>
      </c>
      <c r="B1232" s="99" t="s">
        <v>503</v>
      </c>
    </row>
    <row r="1233" spans="1:2" ht="16.149999999999999">
      <c r="A1233" s="250">
        <v>233</v>
      </c>
      <c r="B1233" s="99" t="s">
        <v>504</v>
      </c>
    </row>
    <row r="1234" spans="1:2" ht="16.149999999999999">
      <c r="A1234" s="250">
        <v>234</v>
      </c>
      <c r="B1234" s="99" t="s">
        <v>505</v>
      </c>
    </row>
    <row r="1235" spans="1:2" ht="16.149999999999999">
      <c r="A1235" s="250">
        <v>235</v>
      </c>
      <c r="B1235" s="99" t="s">
        <v>502</v>
      </c>
    </row>
    <row r="1236" spans="1:2" ht="16.149999999999999">
      <c r="A1236" s="250">
        <v>236</v>
      </c>
      <c r="B1236" s="99" t="s">
        <v>54</v>
      </c>
    </row>
    <row r="1237" spans="1:2" ht="16.149999999999999">
      <c r="A1237" s="250">
        <v>237</v>
      </c>
      <c r="B1237" s="99" t="s">
        <v>55</v>
      </c>
    </row>
    <row r="1238" spans="1:2" ht="16.149999999999999">
      <c r="A1238" s="250">
        <v>238</v>
      </c>
      <c r="B1238" s="99" t="s">
        <v>195</v>
      </c>
    </row>
    <row r="1239" spans="1:2" ht="16.149999999999999">
      <c r="A1239" s="250">
        <v>239</v>
      </c>
      <c r="B1239" s="99" t="s">
        <v>196</v>
      </c>
    </row>
    <row r="1240" spans="1:2" ht="16.149999999999999">
      <c r="A1240" s="249">
        <v>240</v>
      </c>
      <c r="B1240" s="92" t="s">
        <v>56</v>
      </c>
    </row>
    <row r="1241" spans="1:2" ht="16.149999999999999">
      <c r="A1241" s="249">
        <v>241</v>
      </c>
      <c r="B1241" s="92" t="s">
        <v>57</v>
      </c>
    </row>
    <row r="1242" spans="1:2" ht="16.149999999999999">
      <c r="A1242" s="249">
        <v>242</v>
      </c>
      <c r="B1242" s="92" t="s">
        <v>225</v>
      </c>
    </row>
    <row r="1243" spans="1:2" ht="16.149999999999999">
      <c r="A1243" s="249">
        <v>243</v>
      </c>
      <c r="B1243" s="92" t="s">
        <v>226</v>
      </c>
    </row>
    <row r="1244" spans="1:2" ht="16.149999999999999">
      <c r="A1244" s="249">
        <v>244</v>
      </c>
      <c r="B1244" s="92" t="s">
        <v>492</v>
      </c>
    </row>
    <row r="1245" spans="1:2" ht="16.149999999999999">
      <c r="A1245" s="249">
        <v>245</v>
      </c>
      <c r="B1245" s="92" t="s">
        <v>493</v>
      </c>
    </row>
    <row r="1246" spans="1:2" ht="16.149999999999999">
      <c r="A1246" s="249">
        <v>246</v>
      </c>
      <c r="B1246" s="92" t="s">
        <v>495</v>
      </c>
    </row>
    <row r="1247" spans="1:2" ht="16.149999999999999">
      <c r="A1247" s="249">
        <v>247</v>
      </c>
      <c r="B1247" s="92" t="s">
        <v>496</v>
      </c>
    </row>
    <row r="1248" spans="1:2" ht="16.149999999999999">
      <c r="A1248" s="249">
        <v>248</v>
      </c>
      <c r="B1248" s="92" t="s">
        <v>494</v>
      </c>
    </row>
    <row r="1249" spans="1:2" ht="16.149999999999999">
      <c r="A1249" s="249">
        <v>249</v>
      </c>
      <c r="B1249" s="92" t="s">
        <v>497</v>
      </c>
    </row>
    <row r="1250" spans="1:2" ht="16.149999999999999">
      <c r="A1250" s="249">
        <v>250</v>
      </c>
      <c r="B1250" s="92" t="s">
        <v>227</v>
      </c>
    </row>
    <row r="1251" spans="1:2" ht="16.149999999999999">
      <c r="A1251" s="249">
        <v>251</v>
      </c>
      <c r="B1251" s="92" t="s">
        <v>228</v>
      </c>
    </row>
    <row r="1252" spans="1:2" ht="16.149999999999999">
      <c r="A1252" s="249">
        <v>252</v>
      </c>
      <c r="B1252" s="92" t="s">
        <v>229</v>
      </c>
    </row>
    <row r="1253" spans="1:2" ht="16.149999999999999">
      <c r="A1253" s="249">
        <v>253</v>
      </c>
      <c r="B1253" s="92" t="s">
        <v>230</v>
      </c>
    </row>
    <row r="1254" spans="1:2" ht="16.149999999999999">
      <c r="A1254" s="250">
        <v>254</v>
      </c>
      <c r="B1254" s="99" t="s">
        <v>498</v>
      </c>
    </row>
    <row r="1255" spans="1:2" ht="16.149999999999999">
      <c r="A1255" s="250">
        <v>255</v>
      </c>
      <c r="B1255" s="99" t="s">
        <v>499</v>
      </c>
    </row>
    <row r="1256" spans="1:2" ht="16.149999999999999">
      <c r="A1256" s="250">
        <v>256</v>
      </c>
      <c r="B1256" s="99" t="s">
        <v>500</v>
      </c>
    </row>
    <row r="1257" spans="1:2" ht="16.149999999999999">
      <c r="A1257" s="250">
        <v>257</v>
      </c>
      <c r="B1257" s="99" t="s">
        <v>501</v>
      </c>
    </row>
    <row r="1258" spans="1:2" ht="16.149999999999999">
      <c r="A1258" s="188">
        <v>258</v>
      </c>
      <c r="B1258" s="36" t="s">
        <v>58</v>
      </c>
    </row>
    <row r="1259" spans="1:2" ht="16.149999999999999">
      <c r="A1259" s="188">
        <v>259</v>
      </c>
      <c r="B1259" s="36" t="s">
        <v>59</v>
      </c>
    </row>
    <row r="1260" spans="1:2" ht="16.149999999999999">
      <c r="A1260" s="188">
        <v>260</v>
      </c>
      <c r="B1260" s="36" t="s">
        <v>60</v>
      </c>
    </row>
    <row r="1261" spans="1:2" ht="16.149999999999999">
      <c r="A1261" s="188">
        <v>261</v>
      </c>
      <c r="B1261" s="36" t="s">
        <v>61</v>
      </c>
    </row>
    <row r="1262" spans="1:2" ht="16.149999999999999">
      <c r="A1262" s="188">
        <v>262</v>
      </c>
      <c r="B1262" s="36" t="s">
        <v>62</v>
      </c>
    </row>
    <row r="1263" spans="1:2" ht="16.149999999999999">
      <c r="A1263" s="188">
        <v>263</v>
      </c>
      <c r="B1263" s="36" t="s">
        <v>433</v>
      </c>
    </row>
    <row r="1264" spans="1:2" ht="16.149999999999999">
      <c r="A1264" s="188">
        <v>264</v>
      </c>
      <c r="B1264" s="36" t="s">
        <v>434</v>
      </c>
    </row>
    <row r="1265" spans="1:2" ht="16.149999999999999">
      <c r="A1265" s="188">
        <v>265</v>
      </c>
      <c r="B1265" s="36" t="s">
        <v>435</v>
      </c>
    </row>
    <row r="1266" spans="1:2" ht="16.149999999999999">
      <c r="A1266" s="188">
        <v>266</v>
      </c>
      <c r="B1266" s="36" t="s">
        <v>436</v>
      </c>
    </row>
    <row r="1267" spans="1:2" ht="16.149999999999999">
      <c r="A1267" s="188">
        <v>267</v>
      </c>
      <c r="B1267" s="36" t="s">
        <v>437</v>
      </c>
    </row>
    <row r="1268" spans="1:2" ht="16.149999999999999">
      <c r="A1268" s="188">
        <v>268</v>
      </c>
      <c r="B1268" s="36" t="s">
        <v>438</v>
      </c>
    </row>
    <row r="1269" spans="1:2" ht="16.149999999999999">
      <c r="A1269" s="188">
        <v>269</v>
      </c>
      <c r="B1269" s="36" t="s">
        <v>439</v>
      </c>
    </row>
    <row r="1270" spans="1:2" ht="16.149999999999999">
      <c r="A1270" s="188">
        <v>270</v>
      </c>
      <c r="B1270" s="36" t="s">
        <v>338</v>
      </c>
    </row>
    <row r="1271" spans="1:2" ht="16.149999999999999">
      <c r="A1271" s="188">
        <v>271</v>
      </c>
      <c r="B1271" s="36" t="s">
        <v>339</v>
      </c>
    </row>
    <row r="1272" spans="1:2" ht="16.149999999999999">
      <c r="A1272" s="188">
        <v>272</v>
      </c>
      <c r="B1272" s="36" t="s">
        <v>340</v>
      </c>
    </row>
    <row r="1273" spans="1:2" ht="16.149999999999999">
      <c r="A1273" s="188">
        <v>273</v>
      </c>
      <c r="B1273" s="36" t="s">
        <v>277</v>
      </c>
    </row>
    <row r="1274" spans="1:2" ht="16.149999999999999">
      <c r="A1274" s="188">
        <v>274</v>
      </c>
      <c r="B1274" s="36" t="s">
        <v>278</v>
      </c>
    </row>
    <row r="1275" spans="1:2" ht="16.149999999999999">
      <c r="A1275" s="188">
        <v>275</v>
      </c>
      <c r="B1275" s="36" t="s">
        <v>431</v>
      </c>
    </row>
    <row r="1276" spans="1:2" ht="16.149999999999999">
      <c r="A1276" s="188">
        <v>276</v>
      </c>
      <c r="B1276" s="36" t="s">
        <v>429</v>
      </c>
    </row>
    <row r="1277" spans="1:2" ht="16.149999999999999">
      <c r="A1277" s="188">
        <v>277</v>
      </c>
      <c r="B1277" s="36" t="s">
        <v>430</v>
      </c>
    </row>
    <row r="1278" spans="1:2" ht="16.149999999999999">
      <c r="A1278" s="188">
        <v>278</v>
      </c>
      <c r="B1278" s="36" t="s">
        <v>279</v>
      </c>
    </row>
    <row r="1279" spans="1:2" ht="16.149999999999999">
      <c r="A1279" s="188">
        <v>279</v>
      </c>
      <c r="B1279" s="36" t="s">
        <v>280</v>
      </c>
    </row>
    <row r="1280" spans="1:2" ht="16.5" thickBot="1">
      <c r="A1280" s="252">
        <v>280</v>
      </c>
      <c r="B1280" s="58" t="s">
        <v>281</v>
      </c>
    </row>
    <row r="1281" spans="1:2" ht="16.5" thickTop="1">
      <c r="A1281" s="122">
        <v>281</v>
      </c>
      <c r="B1281" s="121" t="s">
        <v>407</v>
      </c>
    </row>
    <row r="1282" spans="1:2" ht="16.149999999999999">
      <c r="A1282" s="91">
        <v>282</v>
      </c>
      <c r="B1282" s="92" t="s">
        <v>408</v>
      </c>
    </row>
    <row r="1283" spans="1:2" ht="16.149999999999999">
      <c r="A1283" s="91">
        <v>283</v>
      </c>
      <c r="B1283" s="92" t="s">
        <v>409</v>
      </c>
    </row>
    <row r="1284" spans="1:2" ht="16.149999999999999">
      <c r="A1284" s="91">
        <v>284</v>
      </c>
      <c r="B1284" s="92" t="s">
        <v>410</v>
      </c>
    </row>
    <row r="1285" spans="1:2" ht="16.149999999999999">
      <c r="A1285" s="91">
        <v>285</v>
      </c>
      <c r="B1285" s="92" t="s">
        <v>411</v>
      </c>
    </row>
    <row r="1286" spans="1:2" ht="16.149999999999999">
      <c r="A1286" s="91">
        <v>286</v>
      </c>
      <c r="B1286" s="92" t="s">
        <v>412</v>
      </c>
    </row>
    <row r="1287" spans="1:2" ht="16.149999999999999">
      <c r="A1287" s="98">
        <v>287</v>
      </c>
      <c r="B1287" s="99" t="s">
        <v>415</v>
      </c>
    </row>
    <row r="1288" spans="1:2" ht="16.149999999999999">
      <c r="A1288" s="98">
        <v>288</v>
      </c>
      <c r="B1288" s="99" t="s">
        <v>416</v>
      </c>
    </row>
    <row r="1289" spans="1:2" ht="16.149999999999999">
      <c r="A1289" s="98">
        <v>289</v>
      </c>
      <c r="B1289" s="99" t="s">
        <v>417</v>
      </c>
    </row>
    <row r="1290" spans="1:2" ht="16.149999999999999">
      <c r="A1290" s="98">
        <v>290</v>
      </c>
      <c r="B1290" s="99" t="s">
        <v>418</v>
      </c>
    </row>
    <row r="1291" spans="1:2" ht="16.149999999999999">
      <c r="A1291" s="98">
        <v>291</v>
      </c>
      <c r="B1291" s="99" t="s">
        <v>541</v>
      </c>
    </row>
    <row r="1292" spans="1:2" ht="16.149999999999999">
      <c r="A1292" s="114">
        <v>292</v>
      </c>
      <c r="B1292" s="92" t="s">
        <v>65</v>
      </c>
    </row>
    <row r="1293" spans="1:2" ht="16.149999999999999">
      <c r="A1293" s="91">
        <v>293</v>
      </c>
      <c r="B1293" s="92" t="s">
        <v>66</v>
      </c>
    </row>
    <row r="1294" spans="1:2" ht="16.149999999999999">
      <c r="A1294" s="91">
        <v>294</v>
      </c>
      <c r="B1294" s="92" t="s">
        <v>67</v>
      </c>
    </row>
    <row r="1295" spans="1:2" ht="16.149999999999999">
      <c r="A1295" s="91">
        <v>295</v>
      </c>
      <c r="B1295" s="92" t="s">
        <v>68</v>
      </c>
    </row>
    <row r="1296" spans="1:2" ht="16.149999999999999">
      <c r="A1296" s="91">
        <v>296</v>
      </c>
      <c r="B1296" s="92" t="s">
        <v>69</v>
      </c>
    </row>
    <row r="1297" spans="1:2" ht="16.149999999999999">
      <c r="A1297" s="91">
        <v>297</v>
      </c>
      <c r="B1297" s="92" t="s">
        <v>218</v>
      </c>
    </row>
    <row r="1298" spans="1:2" ht="16.149999999999999">
      <c r="A1298" s="91">
        <v>298</v>
      </c>
      <c r="B1298" s="92" t="s">
        <v>413</v>
      </c>
    </row>
    <row r="1299" spans="1:2" ht="16.149999999999999">
      <c r="A1299" s="91">
        <v>299</v>
      </c>
      <c r="B1299" s="92" t="s">
        <v>414</v>
      </c>
    </row>
    <row r="1300" spans="1:2" ht="16.149999999999999">
      <c r="A1300" s="25">
        <v>300</v>
      </c>
      <c r="B1300" s="36" t="s">
        <v>70</v>
      </c>
    </row>
    <row r="1301" spans="1:2" ht="16.149999999999999">
      <c r="A1301" s="25">
        <v>301</v>
      </c>
      <c r="B1301" s="36" t="s">
        <v>71</v>
      </c>
    </row>
    <row r="1302" spans="1:2" ht="16.149999999999999">
      <c r="A1302" s="25">
        <v>302</v>
      </c>
      <c r="B1302" s="36" t="s">
        <v>72</v>
      </c>
    </row>
    <row r="1303" spans="1:2" ht="16.149999999999999">
      <c r="A1303" s="25">
        <v>303</v>
      </c>
      <c r="B1303" s="56" t="s">
        <v>73</v>
      </c>
    </row>
    <row r="1304" spans="1:2" ht="16.149999999999999">
      <c r="A1304" s="25">
        <v>304</v>
      </c>
      <c r="B1304" s="56" t="s">
        <v>74</v>
      </c>
    </row>
    <row r="1305" spans="1:2" ht="16.149999999999999">
      <c r="A1305" s="25">
        <v>305</v>
      </c>
      <c r="B1305" s="56" t="s">
        <v>231</v>
      </c>
    </row>
    <row r="1306" spans="1:2" ht="16.149999999999999">
      <c r="A1306" s="25">
        <v>306</v>
      </c>
      <c r="B1306" s="56" t="s">
        <v>232</v>
      </c>
    </row>
    <row r="1307" spans="1:2" ht="16.149999999999999">
      <c r="A1307" s="25">
        <v>307</v>
      </c>
      <c r="B1307" s="56" t="s">
        <v>233</v>
      </c>
    </row>
    <row r="1308" spans="1:2" ht="16.149999999999999">
      <c r="A1308" s="25">
        <v>308</v>
      </c>
      <c r="B1308" s="56" t="s">
        <v>310</v>
      </c>
    </row>
    <row r="1309" spans="1:2" ht="16.149999999999999">
      <c r="A1309" s="25">
        <v>309</v>
      </c>
      <c r="B1309" s="56" t="s">
        <v>311</v>
      </c>
    </row>
    <row r="1310" spans="1:2" ht="16.149999999999999">
      <c r="A1310" s="25">
        <v>310</v>
      </c>
      <c r="B1310" s="36" t="s">
        <v>75</v>
      </c>
    </row>
    <row r="1311" spans="1:2" ht="16.149999999999999">
      <c r="A1311" s="25">
        <v>311</v>
      </c>
      <c r="B1311" s="36" t="s">
        <v>76</v>
      </c>
    </row>
    <row r="1312" spans="1:2" ht="16.149999999999999">
      <c r="A1312" s="25">
        <v>312</v>
      </c>
      <c r="B1312" s="36" t="s">
        <v>77</v>
      </c>
    </row>
    <row r="1313" spans="1:2" ht="16.149999999999999">
      <c r="A1313" s="25">
        <v>313</v>
      </c>
      <c r="B1313" s="36" t="s">
        <v>78</v>
      </c>
    </row>
    <row r="1314" spans="1:2" ht="16.149999999999999">
      <c r="A1314" s="25">
        <v>314</v>
      </c>
      <c r="B1314" s="36" t="s">
        <v>79</v>
      </c>
    </row>
    <row r="1315" spans="1:2" ht="16.149999999999999">
      <c r="A1315" s="25">
        <v>315</v>
      </c>
      <c r="B1315" s="36" t="s">
        <v>80</v>
      </c>
    </row>
    <row r="1316" spans="1:2" ht="16.149999999999999">
      <c r="A1316" s="25">
        <v>316</v>
      </c>
      <c r="B1316" s="36" t="s">
        <v>81</v>
      </c>
    </row>
    <row r="1317" spans="1:2" ht="16.149999999999999">
      <c r="A1317" s="25">
        <v>317</v>
      </c>
      <c r="B1317" s="36" t="s">
        <v>82</v>
      </c>
    </row>
    <row r="1318" spans="1:2" ht="16.5" thickBot="1">
      <c r="A1318" s="25">
        <v>318</v>
      </c>
      <c r="B1318" s="36" t="s">
        <v>341</v>
      </c>
    </row>
    <row r="1319" spans="1:2" ht="16.5" thickTop="1">
      <c r="A1319" s="21">
        <v>319</v>
      </c>
      <c r="B1319" s="54" t="s">
        <v>84</v>
      </c>
    </row>
    <row r="1320" spans="1:2" ht="16.149999999999999">
      <c r="A1320" s="25">
        <v>320</v>
      </c>
      <c r="B1320" s="56" t="s">
        <v>85</v>
      </c>
    </row>
    <row r="1321" spans="1:2" ht="16.149999999999999">
      <c r="A1321" s="25">
        <v>321</v>
      </c>
      <c r="B1321" s="56" t="s">
        <v>86</v>
      </c>
    </row>
    <row r="1322" spans="1:2" ht="16.5" thickBot="1">
      <c r="A1322" s="27">
        <v>322</v>
      </c>
      <c r="B1322" s="62" t="s">
        <v>87</v>
      </c>
    </row>
    <row r="1323" spans="1:2" ht="16.5" thickTop="1">
      <c r="A1323" s="47">
        <v>323</v>
      </c>
      <c r="B1323" s="48" t="s">
        <v>328</v>
      </c>
    </row>
    <row r="1324" spans="1:2" ht="16.149999999999999">
      <c r="A1324" s="25">
        <v>324</v>
      </c>
      <c r="B1324" s="36" t="s">
        <v>329</v>
      </c>
    </row>
    <row r="1325" spans="1:2" ht="16.149999999999999">
      <c r="A1325" s="25">
        <v>325</v>
      </c>
      <c r="B1325" s="36" t="s">
        <v>330</v>
      </c>
    </row>
    <row r="1326" spans="1:2" ht="16.149999999999999">
      <c r="A1326" s="25">
        <v>326</v>
      </c>
      <c r="B1326" s="36" t="s">
        <v>318</v>
      </c>
    </row>
    <row r="1327" spans="1:2" ht="16.149999999999999">
      <c r="A1327" s="25">
        <v>327</v>
      </c>
      <c r="B1327" s="36" t="s">
        <v>432</v>
      </c>
    </row>
    <row r="1328" spans="1:2" ht="16.149999999999999">
      <c r="A1328" s="25">
        <v>328</v>
      </c>
      <c r="B1328" s="36" t="s">
        <v>89</v>
      </c>
    </row>
    <row r="1329" spans="1:2" ht="16.5" thickBot="1">
      <c r="A1329" s="27">
        <v>329</v>
      </c>
      <c r="B1329" s="58" t="s">
        <v>246</v>
      </c>
    </row>
    <row r="1330" spans="1:2" ht="16.5" thickTop="1">
      <c r="A1330" s="47">
        <v>330</v>
      </c>
      <c r="B1330" s="48" t="s">
        <v>92</v>
      </c>
    </row>
    <row r="1331" spans="1:2" ht="16.5" thickBot="1">
      <c r="A1331" s="27">
        <v>331</v>
      </c>
      <c r="B1331" s="58" t="s">
        <v>560</v>
      </c>
    </row>
    <row r="1332" spans="1:2" ht="16.5" thickTop="1">
      <c r="A1332" s="105">
        <v>332</v>
      </c>
      <c r="B1332" s="48" t="s">
        <v>247</v>
      </c>
    </row>
    <row r="1333" spans="1:2" ht="16.5" thickBot="1">
      <c r="A1333" s="166">
        <v>333</v>
      </c>
      <c r="B1333" s="125" t="s">
        <v>248</v>
      </c>
    </row>
    <row r="1334" spans="1:2" ht="16.5" thickTop="1">
      <c r="A1334" s="244">
        <v>334</v>
      </c>
      <c r="B1334" s="162" t="s">
        <v>94</v>
      </c>
    </row>
    <row r="1335" spans="1:2" ht="16.149999999999999">
      <c r="A1335" s="253">
        <v>335</v>
      </c>
      <c r="B1335" s="99" t="s">
        <v>428</v>
      </c>
    </row>
    <row r="1336" spans="1:2" ht="16.149999999999999">
      <c r="A1336" s="245">
        <v>336</v>
      </c>
      <c r="B1336" s="92" t="s">
        <v>449</v>
      </c>
    </row>
    <row r="1337" spans="1:2" ht="16.149999999999999">
      <c r="A1337" s="246">
        <v>337</v>
      </c>
      <c r="B1337" s="36" t="s">
        <v>96</v>
      </c>
    </row>
    <row r="1338" spans="1:2" ht="16.149999999999999">
      <c r="A1338" s="245">
        <v>338</v>
      </c>
      <c r="B1338" s="92" t="s">
        <v>293</v>
      </c>
    </row>
    <row r="1339" spans="1:2" ht="16.5" thickBot="1">
      <c r="A1339" s="247">
        <v>339</v>
      </c>
      <c r="B1339" s="42" t="s">
        <v>306</v>
      </c>
    </row>
    <row r="1340" spans="1:2" ht="16.5" thickTop="1">
      <c r="A1340" s="28">
        <v>340</v>
      </c>
      <c r="B1340" s="29" t="s">
        <v>317</v>
      </c>
    </row>
    <row r="1341" spans="1:2" ht="16.149999999999999">
      <c r="A1341" s="25">
        <v>341</v>
      </c>
      <c r="B1341" s="36" t="s">
        <v>99</v>
      </c>
    </row>
    <row r="1342" spans="1:2" ht="16.5" thickBot="1">
      <c r="A1342" s="69">
        <v>342</v>
      </c>
      <c r="B1342" s="125" t="s">
        <v>539</v>
      </c>
    </row>
    <row r="1343" spans="1:2" ht="16.149999999999999">
      <c r="A1343" s="189">
        <v>343</v>
      </c>
      <c r="B1343" s="190" t="s">
        <v>325</v>
      </c>
    </row>
    <row r="1344" spans="1:2" ht="16.149999999999999">
      <c r="A1344" s="187">
        <v>344</v>
      </c>
      <c r="B1344" s="185" t="s">
        <v>326</v>
      </c>
    </row>
    <row r="1345" spans="1:2" ht="16.149999999999999">
      <c r="A1345" s="187">
        <v>345</v>
      </c>
      <c r="B1345" s="186" t="s">
        <v>327</v>
      </c>
    </row>
    <row r="1346" spans="1:2" ht="16.149999999999999">
      <c r="A1346" s="187">
        <v>346</v>
      </c>
      <c r="B1346" s="36" t="s">
        <v>101</v>
      </c>
    </row>
    <row r="1347" spans="1:2" ht="16.149999999999999">
      <c r="A1347" s="188">
        <v>347</v>
      </c>
      <c r="B1347" s="36" t="s">
        <v>320</v>
      </c>
    </row>
    <row r="1348" spans="1:2" ht="16.5" thickBot="1">
      <c r="A1348" s="252">
        <v>348</v>
      </c>
      <c r="B1348" s="58" t="s">
        <v>321</v>
      </c>
    </row>
    <row r="1349" spans="1:2" ht="16.5" thickTop="1">
      <c r="A1349" s="305">
        <v>349</v>
      </c>
      <c r="B1349" s="48" t="s">
        <v>554</v>
      </c>
    </row>
    <row r="1350" spans="1:2" ht="16.149999999999999">
      <c r="A1350" s="187">
        <v>350</v>
      </c>
      <c r="B1350" s="36" t="s">
        <v>555</v>
      </c>
    </row>
    <row r="1351" spans="1:2" ht="16.5" thickBot="1">
      <c r="A1351" s="304">
        <v>351</v>
      </c>
      <c r="B1351" s="58" t="s">
        <v>556</v>
      </c>
    </row>
    <row r="1352" spans="1:2" ht="15.4" thickTop="1"/>
    <row r="2001" spans="1:2" ht="16.149999999999999">
      <c r="A2001" s="205" t="s">
        <v>358</v>
      </c>
      <c r="B2001" s="210">
        <v>199</v>
      </c>
    </row>
    <row r="2002" spans="1:2" ht="16.149999999999999">
      <c r="A2002" s="97" t="s">
        <v>359</v>
      </c>
      <c r="B2002" s="107">
        <v>199</v>
      </c>
    </row>
    <row r="2003" spans="1:2" ht="16.149999999999999">
      <c r="A2003" s="97" t="s">
        <v>360</v>
      </c>
      <c r="B2003" s="107">
        <v>199</v>
      </c>
    </row>
    <row r="2004" spans="1:2" ht="16.149999999999999">
      <c r="A2004" s="205" t="s">
        <v>383</v>
      </c>
      <c r="B2004" s="210">
        <v>499</v>
      </c>
    </row>
    <row r="2005" spans="1:2" ht="16.149999999999999">
      <c r="A2005" s="97" t="s">
        <v>384</v>
      </c>
      <c r="B2005" s="107">
        <v>499</v>
      </c>
    </row>
    <row r="2006" spans="1:2" ht="16.149999999999999">
      <c r="A2006" s="97" t="s">
        <v>385</v>
      </c>
      <c r="B2006" s="107">
        <v>499</v>
      </c>
    </row>
    <row r="2007" spans="1:2" ht="16.149999999999999">
      <c r="A2007" s="97" t="s">
        <v>367</v>
      </c>
      <c r="B2007" s="107">
        <v>199</v>
      </c>
    </row>
    <row r="2008" spans="1:2" ht="16.149999999999999">
      <c r="A2008" s="97" t="s">
        <v>368</v>
      </c>
      <c r="B2008" s="107">
        <v>199</v>
      </c>
    </row>
    <row r="2009" spans="1:2" ht="16.149999999999999">
      <c r="A2009" s="97" t="s">
        <v>390</v>
      </c>
      <c r="B2009" s="107">
        <v>499</v>
      </c>
    </row>
    <row r="2010" spans="1:2" ht="16.149999999999999">
      <c r="A2010" s="97" t="s">
        <v>391</v>
      </c>
      <c r="B2010" s="107">
        <v>499</v>
      </c>
    </row>
    <row r="2011" spans="1:2" ht="16.149999999999999">
      <c r="A2011" s="97" t="s">
        <v>370</v>
      </c>
      <c r="B2011" s="107">
        <v>149</v>
      </c>
    </row>
    <row r="2012" spans="1:2" ht="16.149999999999999">
      <c r="A2012" s="97" t="s">
        <v>369</v>
      </c>
      <c r="B2012" s="107">
        <v>149</v>
      </c>
    </row>
    <row r="2013" spans="1:2" ht="16.149999999999999">
      <c r="A2013" s="97" t="s">
        <v>371</v>
      </c>
      <c r="B2013" s="107">
        <v>149</v>
      </c>
    </row>
    <row r="2014" spans="1:2" ht="16.149999999999999">
      <c r="A2014" s="97" t="s">
        <v>372</v>
      </c>
      <c r="B2014" s="107">
        <v>149</v>
      </c>
    </row>
    <row r="2015" spans="1:2" ht="16.149999999999999">
      <c r="A2015" s="97" t="s">
        <v>552</v>
      </c>
      <c r="B2015" s="107">
        <v>149</v>
      </c>
    </row>
    <row r="2016" spans="1:2" ht="16.149999999999999">
      <c r="A2016" s="96" t="s">
        <v>361</v>
      </c>
      <c r="B2016" s="208">
        <v>150</v>
      </c>
    </row>
    <row r="2017" spans="1:2" ht="16.149999999999999">
      <c r="A2017" s="96" t="s">
        <v>373</v>
      </c>
      <c r="B2017" s="208">
        <v>150</v>
      </c>
    </row>
    <row r="2018" spans="1:2" ht="16.149999999999999">
      <c r="A2018" s="96" t="s">
        <v>374</v>
      </c>
      <c r="B2018" s="208">
        <v>150</v>
      </c>
    </row>
    <row r="2019" spans="1:2" ht="16.149999999999999">
      <c r="A2019" s="96" t="s">
        <v>362</v>
      </c>
      <c r="B2019" s="208">
        <v>150</v>
      </c>
    </row>
    <row r="2020" spans="1:2" ht="16.149999999999999">
      <c r="A2020" s="96" t="s">
        <v>375</v>
      </c>
      <c r="B2020" s="208">
        <v>150</v>
      </c>
    </row>
    <row r="2021" spans="1:2" ht="16.149999999999999">
      <c r="A2021" s="96" t="s">
        <v>363</v>
      </c>
      <c r="B2021" s="208">
        <v>150</v>
      </c>
    </row>
    <row r="2022" spans="1:2" ht="16.149999999999999">
      <c r="A2022" s="97" t="s">
        <v>364</v>
      </c>
      <c r="B2022" s="209">
        <v>250</v>
      </c>
    </row>
    <row r="2023" spans="1:2" ht="16.149999999999999">
      <c r="A2023" s="97" t="s">
        <v>376</v>
      </c>
      <c r="B2023" s="209">
        <v>250</v>
      </c>
    </row>
    <row r="2024" spans="1:2" ht="16.149999999999999">
      <c r="A2024" s="97" t="s">
        <v>377</v>
      </c>
      <c r="B2024" s="209">
        <v>250</v>
      </c>
    </row>
    <row r="2025" spans="1:2" ht="16.149999999999999">
      <c r="A2025" s="97" t="s">
        <v>365</v>
      </c>
      <c r="B2025" s="209">
        <v>250</v>
      </c>
    </row>
    <row r="2026" spans="1:2" ht="16.149999999999999">
      <c r="A2026" s="97" t="s">
        <v>378</v>
      </c>
      <c r="B2026" s="209">
        <v>250</v>
      </c>
    </row>
    <row r="2027" spans="1:2" ht="16.5" thickBot="1">
      <c r="A2027" s="97" t="s">
        <v>366</v>
      </c>
      <c r="B2027" s="209">
        <v>250</v>
      </c>
    </row>
    <row r="2028" spans="1:2" ht="16.5" thickTop="1">
      <c r="A2028" s="211" t="s">
        <v>379</v>
      </c>
      <c r="B2028" s="214">
        <v>199</v>
      </c>
    </row>
    <row r="2029" spans="1:2" ht="16.149999999999999">
      <c r="A2029" s="215" t="s">
        <v>380</v>
      </c>
      <c r="B2029" s="137">
        <v>199</v>
      </c>
    </row>
    <row r="2030" spans="1:2" ht="16.149999999999999">
      <c r="A2030" s="215" t="s">
        <v>381</v>
      </c>
      <c r="B2030" s="137">
        <v>199</v>
      </c>
    </row>
    <row r="2031" spans="1:2" ht="16.149999999999999">
      <c r="A2031" s="215" t="s">
        <v>382</v>
      </c>
      <c r="B2031" s="137">
        <v>199</v>
      </c>
    </row>
    <row r="2032" spans="1:2" ht="16.149999999999999">
      <c r="A2032" s="215" t="s">
        <v>386</v>
      </c>
      <c r="B2032" s="137">
        <v>499</v>
      </c>
    </row>
    <row r="2033" spans="1:2" ht="16.149999999999999">
      <c r="A2033" s="215" t="s">
        <v>387</v>
      </c>
      <c r="B2033" s="137">
        <v>499</v>
      </c>
    </row>
    <row r="2034" spans="1:2" ht="16.149999999999999">
      <c r="A2034" s="215" t="s">
        <v>388</v>
      </c>
      <c r="B2034" s="137">
        <v>499</v>
      </c>
    </row>
    <row r="2035" spans="1:2" ht="16.5" thickBot="1">
      <c r="A2035" s="217" t="s">
        <v>389</v>
      </c>
      <c r="B2035" s="219">
        <v>499</v>
      </c>
    </row>
    <row r="2036" spans="1:2" ht="16.5" thickTop="1">
      <c r="A2036" s="151" t="s">
        <v>260</v>
      </c>
      <c r="B2036" s="117">
        <v>299</v>
      </c>
    </row>
    <row r="2037" spans="1:2" ht="16.149999999999999">
      <c r="A2037" s="151" t="s">
        <v>261</v>
      </c>
      <c r="B2037" s="117">
        <v>299</v>
      </c>
    </row>
    <row r="2038" spans="1:2" ht="16.149999999999999">
      <c r="A2038" s="151" t="s">
        <v>265</v>
      </c>
      <c r="B2038" s="117">
        <v>299</v>
      </c>
    </row>
    <row r="2039" spans="1:2" ht="16.149999999999999">
      <c r="A2039" s="151" t="s">
        <v>266</v>
      </c>
      <c r="B2039" s="117">
        <v>299</v>
      </c>
    </row>
    <row r="2040" spans="1:2" ht="16.149999999999999">
      <c r="A2040" s="115" t="s">
        <v>332</v>
      </c>
      <c r="B2040" s="117">
        <v>259</v>
      </c>
    </row>
    <row r="2041" spans="1:2" ht="16.149999999999999">
      <c r="A2041" s="115" t="s">
        <v>267</v>
      </c>
      <c r="B2041" s="117">
        <v>259</v>
      </c>
    </row>
    <row r="2042" spans="1:2" ht="16.149999999999999">
      <c r="A2042" s="287" t="s">
        <v>268</v>
      </c>
      <c r="B2042" s="137">
        <v>199</v>
      </c>
    </row>
    <row r="2043" spans="1:2" ht="16.149999999999999">
      <c r="A2043" s="287" t="s">
        <v>269</v>
      </c>
      <c r="B2043" s="137">
        <v>199</v>
      </c>
    </row>
    <row r="2044" spans="1:2" ht="16.149999999999999">
      <c r="A2044" s="287" t="s">
        <v>270</v>
      </c>
      <c r="B2044" s="137">
        <v>199</v>
      </c>
    </row>
    <row r="2045" spans="1:2" ht="16.149999999999999">
      <c r="A2045" s="287" t="s">
        <v>524</v>
      </c>
      <c r="B2045" s="137">
        <v>499</v>
      </c>
    </row>
    <row r="2046" spans="1:2" ht="16.149999999999999">
      <c r="A2046" s="287" t="s">
        <v>525</v>
      </c>
      <c r="B2046" s="137">
        <v>499</v>
      </c>
    </row>
    <row r="2047" spans="1:2" ht="16.5" thickBot="1">
      <c r="A2047" s="290" t="s">
        <v>526</v>
      </c>
      <c r="B2047" s="219">
        <v>499</v>
      </c>
    </row>
    <row r="2048" spans="1:2" ht="16.5" thickTop="1">
      <c r="A2048" s="174" t="s">
        <v>283</v>
      </c>
      <c r="B2048" s="131">
        <v>299</v>
      </c>
    </row>
    <row r="2049" spans="1:2" ht="16.149999999999999">
      <c r="A2049" s="115" t="s">
        <v>284</v>
      </c>
      <c r="B2049" s="117">
        <v>299</v>
      </c>
    </row>
    <row r="2050" spans="1:2" ht="16.149999999999999">
      <c r="A2050" s="115" t="s">
        <v>285</v>
      </c>
      <c r="B2050" s="117">
        <v>299</v>
      </c>
    </row>
    <row r="2051" spans="1:2" ht="16.149999999999999">
      <c r="A2051" s="115" t="s">
        <v>286</v>
      </c>
      <c r="B2051" s="117">
        <v>299</v>
      </c>
    </row>
    <row r="2052" spans="1:2" ht="16.149999999999999">
      <c r="A2052" s="115" t="s">
        <v>288</v>
      </c>
      <c r="B2052" s="117">
        <v>299</v>
      </c>
    </row>
    <row r="2053" spans="1:2" ht="16.149999999999999">
      <c r="A2053" s="115" t="s">
        <v>287</v>
      </c>
      <c r="B2053" s="117">
        <v>299</v>
      </c>
    </row>
    <row r="2054" spans="1:2" ht="16.149999999999999">
      <c r="A2054" s="115" t="s">
        <v>289</v>
      </c>
      <c r="B2054" s="117">
        <v>299</v>
      </c>
    </row>
    <row r="2055" spans="1:2" ht="16.5" thickBot="1">
      <c r="A2055" s="176" t="s">
        <v>290</v>
      </c>
      <c r="B2055" s="179">
        <v>299</v>
      </c>
    </row>
    <row r="2056" spans="1:2" ht="16.5" thickTop="1">
      <c r="A2056" s="174" t="s">
        <v>297</v>
      </c>
      <c r="B2056" s="131">
        <v>370</v>
      </c>
    </row>
    <row r="2057" spans="1:2" ht="16.149999999999999">
      <c r="A2057" s="115" t="s">
        <v>298</v>
      </c>
      <c r="B2057" s="117">
        <v>370</v>
      </c>
    </row>
    <row r="2058" spans="1:2" ht="16.149999999999999">
      <c r="A2058" s="115" t="s">
        <v>299</v>
      </c>
      <c r="B2058" s="117">
        <v>370</v>
      </c>
    </row>
    <row r="2059" spans="1:2" ht="16.149999999999999">
      <c r="A2059" s="115" t="s">
        <v>300</v>
      </c>
      <c r="B2059" s="117">
        <v>370</v>
      </c>
    </row>
    <row r="2060" spans="1:2" ht="16.149999999999999">
      <c r="A2060" s="115" t="s">
        <v>301</v>
      </c>
      <c r="B2060" s="117">
        <v>370</v>
      </c>
    </row>
    <row r="2061" spans="1:2" ht="16.149999999999999">
      <c r="A2061" s="115" t="s">
        <v>302</v>
      </c>
      <c r="B2061" s="117">
        <v>370</v>
      </c>
    </row>
    <row r="2062" spans="1:2" ht="16.149999999999999">
      <c r="A2062" s="115" t="s">
        <v>303</v>
      </c>
      <c r="B2062" s="117">
        <v>370</v>
      </c>
    </row>
    <row r="2063" spans="1:2" ht="16.149999999999999">
      <c r="A2063" s="115" t="s">
        <v>304</v>
      </c>
      <c r="B2063" s="117">
        <v>370</v>
      </c>
    </row>
    <row r="2064" spans="1:2" ht="16.149999999999999">
      <c r="A2064" s="115" t="s">
        <v>305</v>
      </c>
      <c r="B2064" s="117">
        <v>370</v>
      </c>
    </row>
    <row r="2065" spans="1:2" ht="16.149999999999999">
      <c r="A2065" s="200" t="s">
        <v>349</v>
      </c>
      <c r="B2065" s="137">
        <v>600</v>
      </c>
    </row>
    <row r="2066" spans="1:2" ht="16.149999999999999">
      <c r="A2066" s="200" t="s">
        <v>357</v>
      </c>
      <c r="B2066" s="137">
        <v>600</v>
      </c>
    </row>
    <row r="2067" spans="1:2" ht="16.149999999999999">
      <c r="A2067" s="200" t="s">
        <v>351</v>
      </c>
      <c r="B2067" s="137">
        <v>600</v>
      </c>
    </row>
    <row r="2068" spans="1:2" ht="16.149999999999999">
      <c r="A2068" s="200" t="s">
        <v>350</v>
      </c>
      <c r="B2068" s="137">
        <v>600</v>
      </c>
    </row>
    <row r="2069" spans="1:2" ht="16.149999999999999">
      <c r="A2069" s="200" t="s">
        <v>352</v>
      </c>
      <c r="B2069" s="137">
        <v>600</v>
      </c>
    </row>
    <row r="2070" spans="1:2" ht="16.149999999999999">
      <c r="A2070" s="200" t="s">
        <v>353</v>
      </c>
      <c r="B2070" s="137">
        <v>600</v>
      </c>
    </row>
    <row r="2071" spans="1:2" ht="16.149999999999999">
      <c r="A2071" s="200" t="s">
        <v>354</v>
      </c>
      <c r="B2071" s="137">
        <v>600</v>
      </c>
    </row>
    <row r="2072" spans="1:2" ht="16.149999999999999">
      <c r="A2072" s="200" t="s">
        <v>355</v>
      </c>
      <c r="B2072" s="137">
        <v>600</v>
      </c>
    </row>
    <row r="2073" spans="1:2" ht="16.5" thickBot="1">
      <c r="A2073" s="202" t="s">
        <v>356</v>
      </c>
      <c r="B2073" s="219">
        <v>600</v>
      </c>
    </row>
    <row r="2074" spans="1:2" ht="16.5" thickTop="1">
      <c r="A2074" s="225" t="s">
        <v>527</v>
      </c>
      <c r="B2074" s="224">
        <v>400</v>
      </c>
    </row>
    <row r="2075" spans="1:2" ht="16.149999999999999">
      <c r="A2075" s="221" t="s">
        <v>528</v>
      </c>
      <c r="B2075" s="220">
        <v>400</v>
      </c>
    </row>
    <row r="2076" spans="1:2" ht="16.149999999999999">
      <c r="A2076" s="221" t="s">
        <v>529</v>
      </c>
      <c r="B2076" s="220">
        <v>400</v>
      </c>
    </row>
    <row r="2077" spans="1:2" ht="16.149999999999999">
      <c r="A2077" s="221" t="s">
        <v>530</v>
      </c>
      <c r="B2077" s="220">
        <v>400</v>
      </c>
    </row>
    <row r="2078" spans="1:2" ht="16.149999999999999">
      <c r="A2078" s="221" t="s">
        <v>531</v>
      </c>
      <c r="B2078" s="220">
        <v>400</v>
      </c>
    </row>
    <row r="2079" spans="1:2" ht="16.149999999999999">
      <c r="A2079" s="221" t="s">
        <v>532</v>
      </c>
      <c r="B2079" s="220">
        <v>400</v>
      </c>
    </row>
    <row r="2080" spans="1:2" ht="16.149999999999999">
      <c r="A2080" s="221" t="s">
        <v>534</v>
      </c>
      <c r="B2080" s="220">
        <v>400</v>
      </c>
    </row>
    <row r="2081" spans="1:2" ht="16.5" thickBot="1">
      <c r="A2081" s="221" t="s">
        <v>533</v>
      </c>
      <c r="B2081" s="275">
        <v>400</v>
      </c>
    </row>
    <row r="2082" spans="1:2" ht="16.5" thickTop="1">
      <c r="A2082" s="225" t="s">
        <v>403</v>
      </c>
      <c r="B2082" s="224">
        <v>350</v>
      </c>
    </row>
    <row r="2083" spans="1:2" ht="16.149999999999999">
      <c r="A2083" s="221" t="s">
        <v>402</v>
      </c>
      <c r="B2083" s="220">
        <v>350</v>
      </c>
    </row>
    <row r="2084" spans="1:2" ht="16.149999999999999">
      <c r="A2084" s="221" t="s">
        <v>401</v>
      </c>
      <c r="B2084" s="220">
        <v>350</v>
      </c>
    </row>
    <row r="2085" spans="1:2" ht="16.149999999999999">
      <c r="A2085" s="221" t="s">
        <v>400</v>
      </c>
      <c r="B2085" s="220">
        <v>350</v>
      </c>
    </row>
    <row r="2086" spans="1:2" ht="16.149999999999999">
      <c r="A2086" s="221" t="s">
        <v>399</v>
      </c>
      <c r="B2086" s="220">
        <v>350</v>
      </c>
    </row>
    <row r="2087" spans="1:2" ht="16.149999999999999">
      <c r="A2087" s="221" t="s">
        <v>398</v>
      </c>
      <c r="B2087" s="220">
        <v>350</v>
      </c>
    </row>
    <row r="2088" spans="1:2" ht="16.149999999999999">
      <c r="A2088" s="221" t="s">
        <v>397</v>
      </c>
      <c r="B2088" s="220">
        <v>350</v>
      </c>
    </row>
    <row r="2089" spans="1:2" ht="16.149999999999999">
      <c r="A2089" s="221" t="s">
        <v>396</v>
      </c>
      <c r="B2089" s="220">
        <v>350</v>
      </c>
    </row>
    <row r="2090" spans="1:2" ht="16.149999999999999">
      <c r="A2090" s="221" t="s">
        <v>395</v>
      </c>
      <c r="B2090" s="220">
        <v>350</v>
      </c>
    </row>
    <row r="2091" spans="1:2" ht="16.149999999999999">
      <c r="A2091" s="221" t="s">
        <v>457</v>
      </c>
      <c r="B2091" s="220">
        <v>350</v>
      </c>
    </row>
    <row r="2092" spans="1:2" ht="16.149999999999999">
      <c r="A2092" s="221" t="s">
        <v>394</v>
      </c>
      <c r="B2092" s="220">
        <v>350</v>
      </c>
    </row>
    <row r="2093" spans="1:2" ht="16.149999999999999">
      <c r="A2093" s="221" t="s">
        <v>393</v>
      </c>
      <c r="B2093" s="220">
        <v>350</v>
      </c>
    </row>
    <row r="2094" spans="1:2" ht="16.149999999999999">
      <c r="A2094" s="221" t="s">
        <v>392</v>
      </c>
      <c r="B2094" s="220">
        <v>350</v>
      </c>
    </row>
    <row r="2095" spans="1:2" ht="16.149999999999999">
      <c r="A2095" s="221" t="s">
        <v>458</v>
      </c>
      <c r="B2095" s="220">
        <v>350</v>
      </c>
    </row>
    <row r="2096" spans="1:2" ht="16.149999999999999">
      <c r="A2096" s="221" t="s">
        <v>459</v>
      </c>
      <c r="B2096" s="220">
        <v>350</v>
      </c>
    </row>
    <row r="2097" spans="1:2" ht="16.149999999999999">
      <c r="A2097" s="221" t="s">
        <v>460</v>
      </c>
      <c r="B2097" s="220">
        <v>350</v>
      </c>
    </row>
    <row r="2098" spans="1:2" ht="16.149999999999999">
      <c r="A2098" s="221" t="s">
        <v>461</v>
      </c>
      <c r="B2098" s="220">
        <v>350</v>
      </c>
    </row>
    <row r="2099" spans="1:2" ht="16.149999999999999">
      <c r="A2099" s="221" t="s">
        <v>462</v>
      </c>
      <c r="B2099" s="220">
        <v>350</v>
      </c>
    </row>
    <row r="2100" spans="1:2" ht="16.149999999999999">
      <c r="A2100" s="320" t="s">
        <v>463</v>
      </c>
      <c r="B2100" s="220">
        <v>350</v>
      </c>
    </row>
    <row r="2101" spans="1:2" ht="16.149999999999999">
      <c r="A2101" s="221" t="s">
        <v>565</v>
      </c>
      <c r="B2101" s="220">
        <v>200</v>
      </c>
    </row>
    <row r="2102" spans="1:2" ht="16.149999999999999">
      <c r="A2102" s="221" t="s">
        <v>566</v>
      </c>
      <c r="B2102" s="220">
        <v>200</v>
      </c>
    </row>
    <row r="2103" spans="1:2" ht="16.149999999999999">
      <c r="A2103" s="221" t="s">
        <v>567</v>
      </c>
      <c r="B2103" s="323">
        <v>200</v>
      </c>
    </row>
    <row r="2104" spans="1:2" ht="16.149999999999999">
      <c r="A2104" s="221" t="s">
        <v>568</v>
      </c>
      <c r="B2104" s="220">
        <v>200</v>
      </c>
    </row>
    <row r="2105" spans="1:2" ht="16.5" thickBot="1">
      <c r="A2105" s="322" t="s">
        <v>569</v>
      </c>
      <c r="B2105" s="275">
        <v>200</v>
      </c>
    </row>
    <row r="2106" spans="1:2" ht="16.5" thickTop="1">
      <c r="A2106" s="7" t="s">
        <v>250</v>
      </c>
      <c r="B2106" s="9">
        <v>400</v>
      </c>
    </row>
    <row r="2107" spans="1:2" ht="16.149999999999999">
      <c r="A2107" s="7" t="s">
        <v>249</v>
      </c>
      <c r="B2107" s="9">
        <v>400</v>
      </c>
    </row>
    <row r="2108" spans="1:2" ht="16.149999999999999">
      <c r="A2108" s="7" t="s">
        <v>252</v>
      </c>
      <c r="B2108" s="9">
        <v>400</v>
      </c>
    </row>
    <row r="2109" spans="1:2" ht="16.149999999999999">
      <c r="A2109" s="7" t="s">
        <v>251</v>
      </c>
      <c r="B2109" s="9">
        <v>400</v>
      </c>
    </row>
    <row r="2110" spans="1:2" ht="16.149999999999999">
      <c r="A2110" s="7" t="s">
        <v>9</v>
      </c>
      <c r="B2110" s="9">
        <v>400</v>
      </c>
    </row>
    <row r="2111" spans="1:2" ht="16.149999999999999">
      <c r="A2111" s="7" t="s">
        <v>189</v>
      </c>
      <c r="B2111" s="9">
        <v>400</v>
      </c>
    </row>
    <row r="2112" spans="1:2" ht="16.149999999999999">
      <c r="A2112" s="7" t="s">
        <v>564</v>
      </c>
      <c r="B2112" s="9">
        <v>400</v>
      </c>
    </row>
    <row r="2113" spans="1:2" ht="16.149999999999999">
      <c r="A2113" s="7" t="s">
        <v>440</v>
      </c>
      <c r="B2113" s="9">
        <v>400</v>
      </c>
    </row>
    <row r="2114" spans="1:2" ht="16.149999999999999">
      <c r="A2114" s="7" t="s">
        <v>441</v>
      </c>
      <c r="B2114" s="9">
        <v>350</v>
      </c>
    </row>
    <row r="2115" spans="1:2" ht="16.149999999999999">
      <c r="A2115" s="7" t="s">
        <v>11</v>
      </c>
      <c r="B2115" s="9">
        <v>350</v>
      </c>
    </row>
    <row r="2116" spans="1:2" ht="16.149999999999999">
      <c r="A2116" s="7" t="s">
        <v>10</v>
      </c>
      <c r="B2116" s="9">
        <v>350</v>
      </c>
    </row>
    <row r="2117" spans="1:2" ht="16.149999999999999">
      <c r="A2117" s="7" t="s">
        <v>11</v>
      </c>
      <c r="B2117" s="9">
        <v>350</v>
      </c>
    </row>
    <row r="2118" spans="1:2" ht="16.149999999999999">
      <c r="A2118" s="7" t="s">
        <v>12</v>
      </c>
      <c r="B2118" s="9">
        <v>350</v>
      </c>
    </row>
    <row r="2119" spans="1:2" ht="16.149999999999999">
      <c r="A2119" s="7" t="s">
        <v>253</v>
      </c>
      <c r="B2119" s="9">
        <v>350</v>
      </c>
    </row>
    <row r="2120" spans="1:2" ht="16.149999999999999">
      <c r="A2120" s="7" t="s">
        <v>254</v>
      </c>
      <c r="B2120" s="9">
        <v>350</v>
      </c>
    </row>
    <row r="2121" spans="1:2" ht="16.149999999999999">
      <c r="A2121" s="200" t="s">
        <v>13</v>
      </c>
      <c r="B2121" s="9">
        <v>350</v>
      </c>
    </row>
    <row r="2122" spans="1:2" ht="16.149999999999999">
      <c r="A2122" s="200" t="s">
        <v>14</v>
      </c>
      <c r="B2122" s="9">
        <v>350</v>
      </c>
    </row>
    <row r="2123" spans="1:2" ht="16.149999999999999">
      <c r="A2123" s="200" t="s">
        <v>15</v>
      </c>
      <c r="B2123" s="9">
        <v>350</v>
      </c>
    </row>
    <row r="2124" spans="1:2" ht="16.149999999999999">
      <c r="A2124" s="200" t="s">
        <v>16</v>
      </c>
      <c r="B2124" s="9">
        <v>350</v>
      </c>
    </row>
    <row r="2125" spans="1:2" ht="16.149999999999999">
      <c r="A2125" s="200" t="s">
        <v>17</v>
      </c>
      <c r="B2125" s="9">
        <v>350</v>
      </c>
    </row>
    <row r="2126" spans="1:2" ht="16.149999999999999">
      <c r="A2126" s="200" t="s">
        <v>18</v>
      </c>
      <c r="B2126" s="9">
        <v>350</v>
      </c>
    </row>
    <row r="2127" spans="1:2" ht="16.149999999999999">
      <c r="A2127" s="200" t="s">
        <v>19</v>
      </c>
      <c r="B2127" s="9">
        <v>350</v>
      </c>
    </row>
    <row r="2128" spans="1:2" ht="16.149999999999999">
      <c r="A2128" s="7" t="s">
        <v>314</v>
      </c>
      <c r="B2128" s="9">
        <v>350</v>
      </c>
    </row>
    <row r="2129" spans="1:2" ht="16.149999999999999">
      <c r="A2129" s="7" t="s">
        <v>315</v>
      </c>
      <c r="B2129" s="9">
        <v>350</v>
      </c>
    </row>
    <row r="2130" spans="1:2" ht="16.149999999999999">
      <c r="A2130" s="7" t="s">
        <v>316</v>
      </c>
      <c r="B2130" s="9">
        <v>350</v>
      </c>
    </row>
    <row r="2131" spans="1:2" ht="16.149999999999999">
      <c r="A2131" s="11" t="s">
        <v>190</v>
      </c>
      <c r="B2131" s="12">
        <v>200</v>
      </c>
    </row>
    <row r="2132" spans="1:2" ht="16.149999999999999">
      <c r="A2132" s="11" t="s">
        <v>191</v>
      </c>
      <c r="B2132" s="12">
        <v>200</v>
      </c>
    </row>
    <row r="2133" spans="1:2" ht="16.149999999999999">
      <c r="A2133" s="13" t="s">
        <v>192</v>
      </c>
      <c r="B2133" s="12">
        <v>200</v>
      </c>
    </row>
    <row r="2134" spans="1:2" ht="16.149999999999999">
      <c r="A2134" s="11" t="s">
        <v>274</v>
      </c>
      <c r="B2134" s="12">
        <v>200</v>
      </c>
    </row>
    <row r="2135" spans="1:2" ht="16.149999999999999">
      <c r="A2135" s="11" t="s">
        <v>275</v>
      </c>
      <c r="B2135" s="12">
        <v>200</v>
      </c>
    </row>
    <row r="2136" spans="1:2" ht="16.5" thickBot="1">
      <c r="A2136" s="11" t="s">
        <v>276</v>
      </c>
      <c r="B2136" s="12">
        <v>200</v>
      </c>
    </row>
    <row r="2137" spans="1:2" ht="16.149999999999999">
      <c r="A2137" s="282" t="s">
        <v>511</v>
      </c>
      <c r="B2137" s="283">
        <v>400</v>
      </c>
    </row>
    <row r="2138" spans="1:2" ht="16.5" thickBot="1">
      <c r="A2138" s="15" t="s">
        <v>512</v>
      </c>
      <c r="B2138" s="17">
        <v>400</v>
      </c>
    </row>
    <row r="2139" spans="1:2" ht="16.5" thickTop="1">
      <c r="A2139" s="130" t="s">
        <v>537</v>
      </c>
      <c r="B2139" s="131">
        <v>850</v>
      </c>
    </row>
    <row r="2140" spans="1:2" ht="16.149999999999999">
      <c r="A2140" s="256" t="s">
        <v>535</v>
      </c>
      <c r="B2140" s="257">
        <v>2550</v>
      </c>
    </row>
    <row r="2141" spans="1:2" ht="16.149999999999999">
      <c r="A2141" s="24" t="s">
        <v>25</v>
      </c>
      <c r="B2141" s="23">
        <v>850</v>
      </c>
    </row>
    <row r="2142" spans="1:2" ht="16.149999999999999">
      <c r="A2142" s="26" t="s">
        <v>27</v>
      </c>
      <c r="B2142" s="23">
        <v>850</v>
      </c>
    </row>
    <row r="2143" spans="1:2" ht="16.149999999999999">
      <c r="A2143" s="141" t="s">
        <v>242</v>
      </c>
      <c r="B2143" s="135">
        <v>2370</v>
      </c>
    </row>
    <row r="2144" spans="1:2" ht="16.5" thickBot="1">
      <c r="A2144" s="159" t="s">
        <v>243</v>
      </c>
      <c r="B2144" s="161">
        <v>2370</v>
      </c>
    </row>
    <row r="2145" spans="1:2" ht="16.5" thickTop="1">
      <c r="A2145" s="29" t="s">
        <v>29</v>
      </c>
      <c r="B2145" s="32">
        <v>680</v>
      </c>
    </row>
    <row r="2146" spans="1:2" ht="16.149999999999999">
      <c r="A2146" s="121" t="s">
        <v>220</v>
      </c>
      <c r="B2146" s="95">
        <v>680</v>
      </c>
    </row>
    <row r="2147" spans="1:2" ht="16.149999999999999">
      <c r="A2147" s="123" t="s">
        <v>200</v>
      </c>
      <c r="B2147" s="124">
        <v>1890</v>
      </c>
    </row>
    <row r="2148" spans="1:2" ht="16.149999999999999">
      <c r="A2148" s="40" t="s">
        <v>201</v>
      </c>
      <c r="B2148" s="35">
        <v>1890</v>
      </c>
    </row>
    <row r="2149" spans="1:2" ht="16.149999999999999">
      <c r="A2149" s="36" t="s">
        <v>30</v>
      </c>
      <c r="B2149" s="38">
        <v>550</v>
      </c>
    </row>
    <row r="2150" spans="1:2" ht="16.149999999999999">
      <c r="A2150" s="234" t="s">
        <v>214</v>
      </c>
      <c r="B2150" s="240">
        <v>1490</v>
      </c>
    </row>
    <row r="2151" spans="1:2" ht="16.149999999999999">
      <c r="A2151" s="92" t="s">
        <v>557</v>
      </c>
      <c r="B2151" s="95">
        <v>420</v>
      </c>
    </row>
    <row r="2152" spans="1:2" ht="16.149999999999999">
      <c r="A2152" s="36" t="s">
        <v>31</v>
      </c>
      <c r="B2152" s="38">
        <v>500</v>
      </c>
    </row>
    <row r="2153" spans="1:2" ht="16.5" thickBot="1">
      <c r="A2153" s="229" t="s">
        <v>515</v>
      </c>
      <c r="B2153" s="232">
        <v>990</v>
      </c>
    </row>
    <row r="2154" spans="1:2" ht="16.5" thickTop="1">
      <c r="A2154" s="29" t="s">
        <v>33</v>
      </c>
      <c r="B2154" s="32">
        <v>350</v>
      </c>
    </row>
    <row r="2155" spans="1:2" ht="16.149999999999999">
      <c r="A2155" s="36" t="s">
        <v>35</v>
      </c>
      <c r="B2155" s="38">
        <v>350</v>
      </c>
    </row>
    <row r="2156" spans="1:2" ht="16.149999999999999">
      <c r="A2156" s="36" t="s">
        <v>558</v>
      </c>
      <c r="B2156" s="38">
        <v>350</v>
      </c>
    </row>
    <row r="2157" spans="1:2" ht="16.149999999999999">
      <c r="A2157" s="36" t="s">
        <v>559</v>
      </c>
      <c r="B2157" s="38">
        <v>350</v>
      </c>
    </row>
    <row r="2158" spans="1:2" ht="16.149999999999999">
      <c r="A2158" s="40" t="s">
        <v>202</v>
      </c>
      <c r="B2158" s="35">
        <v>1050</v>
      </c>
    </row>
    <row r="2159" spans="1:2" ht="16.149999999999999">
      <c r="A2159" s="40" t="s">
        <v>203</v>
      </c>
      <c r="B2159" s="35">
        <v>1050</v>
      </c>
    </row>
    <row r="2160" spans="1:2" ht="16.149999999999999">
      <c r="A2160" s="40" t="s">
        <v>204</v>
      </c>
      <c r="B2160" s="35">
        <v>1050</v>
      </c>
    </row>
    <row r="2161" spans="1:2" ht="16.5" thickBot="1">
      <c r="A2161" s="42" t="s">
        <v>205</v>
      </c>
      <c r="B2161" s="35">
        <v>1050</v>
      </c>
    </row>
    <row r="2162" spans="1:2" ht="16.5" thickTop="1">
      <c r="A2162" s="48" t="s">
        <v>37</v>
      </c>
      <c r="B2162" s="49">
        <v>1390</v>
      </c>
    </row>
    <row r="2163" spans="1:2" ht="16.149999999999999">
      <c r="A2163" s="36" t="s">
        <v>39</v>
      </c>
      <c r="B2163" s="50">
        <v>1390</v>
      </c>
    </row>
    <row r="2164" spans="1:2" ht="16.149999999999999">
      <c r="A2164" s="234" t="s">
        <v>198</v>
      </c>
      <c r="B2164" s="238">
        <v>2580</v>
      </c>
    </row>
    <row r="2165" spans="1:2" ht="16.149999999999999">
      <c r="A2165" s="234" t="s">
        <v>197</v>
      </c>
      <c r="B2165" s="238">
        <v>2580</v>
      </c>
    </row>
    <row r="2166" spans="1:2" ht="16.149999999999999">
      <c r="A2166" s="36" t="s">
        <v>443</v>
      </c>
      <c r="B2166" s="51">
        <v>450</v>
      </c>
    </row>
    <row r="2167" spans="1:2" ht="16.149999999999999">
      <c r="A2167" s="234" t="s">
        <v>444</v>
      </c>
      <c r="B2167" s="237">
        <v>1290</v>
      </c>
    </row>
    <row r="2168" spans="1:2" ht="16.149999999999999">
      <c r="A2168" s="36" t="s">
        <v>333</v>
      </c>
      <c r="B2168" s="38">
        <v>350</v>
      </c>
    </row>
    <row r="2169" spans="1:2" ht="16.149999999999999">
      <c r="A2169" s="36" t="s">
        <v>335</v>
      </c>
      <c r="B2169" s="51">
        <v>350</v>
      </c>
    </row>
    <row r="2170" spans="1:2" ht="16.149999999999999">
      <c r="A2170" s="40" t="s">
        <v>336</v>
      </c>
      <c r="B2170" s="52">
        <v>990</v>
      </c>
    </row>
    <row r="2171" spans="1:2" ht="16.149999999999999">
      <c r="A2171" s="92" t="s">
        <v>337</v>
      </c>
      <c r="B2171" s="95">
        <v>430</v>
      </c>
    </row>
    <row r="2172" spans="1:2" ht="16.5" thickBot="1">
      <c r="A2172" s="312" t="s">
        <v>342</v>
      </c>
      <c r="B2172" s="314">
        <v>320</v>
      </c>
    </row>
    <row r="2173" spans="1:2" ht="16.5" thickTop="1">
      <c r="A2173" s="307" t="s">
        <v>42</v>
      </c>
      <c r="B2173" s="310">
        <v>330</v>
      </c>
    </row>
    <row r="2174" spans="1:2" ht="16.149999999999999">
      <c r="A2174" s="234" t="s">
        <v>447</v>
      </c>
      <c r="B2174" s="237">
        <v>990</v>
      </c>
    </row>
    <row r="2175" spans="1:2" ht="16.149999999999999">
      <c r="A2175" s="36" t="s">
        <v>241</v>
      </c>
      <c r="B2175" s="51">
        <v>380</v>
      </c>
    </row>
    <row r="2176" spans="1:2" ht="16.149999999999999">
      <c r="A2176" s="40" t="s">
        <v>199</v>
      </c>
      <c r="B2176" s="52">
        <v>1140</v>
      </c>
    </row>
    <row r="2177" spans="1:2" ht="16.149999999999999">
      <c r="A2177" s="36" t="s">
        <v>271</v>
      </c>
      <c r="B2177" s="53">
        <v>270</v>
      </c>
    </row>
    <row r="2178" spans="1:2" ht="16.149999999999999">
      <c r="A2178" s="234" t="s">
        <v>272</v>
      </c>
      <c r="B2178" s="254">
        <v>750</v>
      </c>
    </row>
    <row r="2179" spans="1:2" ht="16.149999999999999">
      <c r="A2179" s="92" t="s">
        <v>513</v>
      </c>
      <c r="B2179" s="102">
        <v>295</v>
      </c>
    </row>
    <row r="2180" spans="1:2" ht="16.5" thickBot="1">
      <c r="A2180" s="99" t="s">
        <v>282</v>
      </c>
      <c r="B2180" s="315">
        <v>250</v>
      </c>
    </row>
    <row r="2181" spans="1:2" ht="16.5" thickTop="1">
      <c r="A2181" s="54" t="s">
        <v>45</v>
      </c>
      <c r="B2181" s="55">
        <v>660</v>
      </c>
    </row>
    <row r="2182" spans="1:2" ht="16.149999999999999">
      <c r="A2182" s="56" t="s">
        <v>47</v>
      </c>
      <c r="B2182" s="51">
        <v>660</v>
      </c>
    </row>
    <row r="2183" spans="1:2" ht="16.149999999999999">
      <c r="A2183" s="56" t="s">
        <v>48</v>
      </c>
      <c r="B2183" s="51">
        <v>660</v>
      </c>
    </row>
    <row r="2184" spans="1:2" ht="16.149999999999999">
      <c r="A2184" s="56" t="s">
        <v>49</v>
      </c>
      <c r="B2184" s="51">
        <v>660</v>
      </c>
    </row>
    <row r="2185" spans="1:2" ht="16.149999999999999">
      <c r="A2185" s="56" t="s">
        <v>50</v>
      </c>
      <c r="B2185" s="51">
        <v>660</v>
      </c>
    </row>
    <row r="2186" spans="1:2" ht="16.149999999999999">
      <c r="A2186" s="56" t="s">
        <v>51</v>
      </c>
      <c r="B2186" s="51">
        <v>660</v>
      </c>
    </row>
    <row r="2187" spans="1:2" ht="16.149999999999999">
      <c r="A2187" s="56" t="s">
        <v>52</v>
      </c>
      <c r="B2187" s="51">
        <v>660</v>
      </c>
    </row>
    <row r="2188" spans="1:2" ht="16.149999999999999">
      <c r="A2188" s="241" t="s">
        <v>206</v>
      </c>
      <c r="B2188" s="237">
        <v>1890</v>
      </c>
    </row>
    <row r="2189" spans="1:2" ht="16.149999999999999">
      <c r="A2189" s="241" t="s">
        <v>207</v>
      </c>
      <c r="B2189" s="237">
        <v>1890</v>
      </c>
    </row>
    <row r="2190" spans="1:2" ht="16.149999999999999">
      <c r="A2190" s="241" t="s">
        <v>208</v>
      </c>
      <c r="B2190" s="237">
        <v>1890</v>
      </c>
    </row>
    <row r="2191" spans="1:2" ht="16.149999999999999">
      <c r="A2191" s="241" t="s">
        <v>209</v>
      </c>
      <c r="B2191" s="237">
        <v>1890</v>
      </c>
    </row>
    <row r="2192" spans="1:2" ht="16.149999999999999">
      <c r="A2192" s="241" t="s">
        <v>210</v>
      </c>
      <c r="B2192" s="237">
        <v>1890</v>
      </c>
    </row>
    <row r="2193" spans="1:2" ht="16.149999999999999">
      <c r="A2193" s="241" t="s">
        <v>211</v>
      </c>
      <c r="B2193" s="237">
        <v>1890</v>
      </c>
    </row>
    <row r="2194" spans="1:2" ht="16.149999999999999">
      <c r="A2194" s="241" t="s">
        <v>212</v>
      </c>
      <c r="B2194" s="237">
        <v>1890</v>
      </c>
    </row>
    <row r="2195" spans="1:2" ht="16.149999999999999">
      <c r="A2195" s="259" t="s">
        <v>517</v>
      </c>
      <c r="B2195" s="261">
        <v>230</v>
      </c>
    </row>
    <row r="2196" spans="1:2" ht="16.149999999999999">
      <c r="A2196" s="259" t="s">
        <v>518</v>
      </c>
      <c r="B2196" s="261">
        <v>230</v>
      </c>
    </row>
    <row r="2197" spans="1:2" ht="16.149999999999999">
      <c r="A2197" s="259" t="s">
        <v>519</v>
      </c>
      <c r="B2197" s="261">
        <v>230</v>
      </c>
    </row>
    <row r="2198" spans="1:2" ht="16.149999999999999">
      <c r="A2198" s="259" t="s">
        <v>520</v>
      </c>
      <c r="B2198" s="261">
        <v>230</v>
      </c>
    </row>
    <row r="2199" spans="1:2" ht="16.149999999999999">
      <c r="A2199" s="259" t="s">
        <v>521</v>
      </c>
      <c r="B2199" s="261">
        <v>230</v>
      </c>
    </row>
    <row r="2200" spans="1:2" ht="16.149999999999999">
      <c r="A2200" s="259" t="s">
        <v>522</v>
      </c>
      <c r="B2200" s="261">
        <v>230</v>
      </c>
    </row>
    <row r="2201" spans="1:2" ht="16.149999999999999">
      <c r="A2201" s="259" t="s">
        <v>523</v>
      </c>
      <c r="B2201" s="261">
        <v>230</v>
      </c>
    </row>
    <row r="2202" spans="1:2" ht="16.149999999999999">
      <c r="A2202" s="92" t="s">
        <v>466</v>
      </c>
      <c r="B2202" s="95">
        <v>190</v>
      </c>
    </row>
    <row r="2203" spans="1:2" ht="16.149999999999999">
      <c r="A2203" s="92" t="s">
        <v>465</v>
      </c>
      <c r="B2203" s="95">
        <v>190</v>
      </c>
    </row>
    <row r="2204" spans="1:2" ht="16.149999999999999">
      <c r="A2204" s="92" t="s">
        <v>467</v>
      </c>
      <c r="B2204" s="95">
        <v>190</v>
      </c>
    </row>
    <row r="2205" spans="1:2" ht="16.149999999999999">
      <c r="A2205" s="92" t="s">
        <v>468</v>
      </c>
      <c r="B2205" s="95">
        <v>190</v>
      </c>
    </row>
    <row r="2206" spans="1:2" ht="16.149999999999999">
      <c r="A2206" s="92" t="s">
        <v>469</v>
      </c>
      <c r="B2206" s="95">
        <v>190</v>
      </c>
    </row>
    <row r="2207" spans="1:2" ht="16.149999999999999">
      <c r="A2207" s="99" t="s">
        <v>470</v>
      </c>
      <c r="B2207" s="124">
        <v>540</v>
      </c>
    </row>
    <row r="2208" spans="1:2" ht="16.149999999999999">
      <c r="A2208" s="99" t="s">
        <v>471</v>
      </c>
      <c r="B2208" s="124">
        <v>540</v>
      </c>
    </row>
    <row r="2209" spans="1:2" ht="16.149999999999999">
      <c r="A2209" s="99" t="s">
        <v>474</v>
      </c>
      <c r="B2209" s="124">
        <v>540</v>
      </c>
    </row>
    <row r="2210" spans="1:2" ht="16.149999999999999">
      <c r="A2210" s="99" t="s">
        <v>472</v>
      </c>
      <c r="B2210" s="124">
        <v>540</v>
      </c>
    </row>
    <row r="2211" spans="1:2" ht="16.149999999999999">
      <c r="A2211" s="99" t="s">
        <v>473</v>
      </c>
      <c r="B2211" s="124">
        <v>540</v>
      </c>
    </row>
    <row r="2212" spans="1:2" ht="16.149999999999999">
      <c r="A2212" s="36" t="s">
        <v>475</v>
      </c>
      <c r="B2212" s="53">
        <v>250</v>
      </c>
    </row>
    <row r="2213" spans="1:2" ht="16.149999999999999">
      <c r="A2213" s="36" t="s">
        <v>476</v>
      </c>
      <c r="B2213" s="53">
        <v>250</v>
      </c>
    </row>
    <row r="2214" spans="1:2" ht="16.149999999999999">
      <c r="A2214" s="36" t="s">
        <v>477</v>
      </c>
      <c r="B2214" s="53">
        <v>250</v>
      </c>
    </row>
    <row r="2215" spans="1:2" ht="16.149999999999999">
      <c r="A2215" s="99" t="s">
        <v>478</v>
      </c>
      <c r="B2215" s="128">
        <v>510</v>
      </c>
    </row>
    <row r="2216" spans="1:2" ht="16.149999999999999">
      <c r="A2216" s="99" t="s">
        <v>479</v>
      </c>
      <c r="B2216" s="128">
        <v>510</v>
      </c>
    </row>
    <row r="2217" spans="1:2" ht="16.149999999999999">
      <c r="A2217" s="99" t="s">
        <v>480</v>
      </c>
      <c r="B2217" s="128">
        <v>510</v>
      </c>
    </row>
    <row r="2218" spans="1:2" ht="16.149999999999999">
      <c r="A2218" s="92" t="s">
        <v>486</v>
      </c>
      <c r="B2218" s="102">
        <v>310</v>
      </c>
    </row>
    <row r="2219" spans="1:2" ht="16.149999999999999">
      <c r="A2219" s="92" t="s">
        <v>487</v>
      </c>
      <c r="B2219" s="102">
        <v>310</v>
      </c>
    </row>
    <row r="2220" spans="1:2" ht="16.149999999999999">
      <c r="A2220" s="92" t="s">
        <v>488</v>
      </c>
      <c r="B2220" s="102">
        <v>310</v>
      </c>
    </row>
    <row r="2221" spans="1:2" ht="16.149999999999999">
      <c r="A2221" s="92" t="s">
        <v>489</v>
      </c>
      <c r="B2221" s="102">
        <v>310</v>
      </c>
    </row>
    <row r="2222" spans="1:2" ht="16.149999999999999">
      <c r="A2222" s="92" t="s">
        <v>490</v>
      </c>
      <c r="B2222" s="102">
        <v>310</v>
      </c>
    </row>
    <row r="2223" spans="1:2" ht="16.149999999999999">
      <c r="A2223" s="92" t="s">
        <v>491</v>
      </c>
      <c r="B2223" s="102">
        <v>310</v>
      </c>
    </row>
    <row r="2224" spans="1:2" ht="16.149999999999999">
      <c r="A2224" s="92" t="s">
        <v>545</v>
      </c>
      <c r="B2224" s="102">
        <v>310</v>
      </c>
    </row>
    <row r="2225" spans="1:2" ht="16.149999999999999">
      <c r="A2225" s="92" t="s">
        <v>546</v>
      </c>
      <c r="B2225" s="102">
        <v>310</v>
      </c>
    </row>
    <row r="2226" spans="1:2" ht="16.149999999999999">
      <c r="A2226" s="92" t="s">
        <v>547</v>
      </c>
      <c r="B2226" s="102">
        <v>310</v>
      </c>
    </row>
    <row r="2227" spans="1:2" ht="16.149999999999999">
      <c r="A2227" s="99" t="s">
        <v>481</v>
      </c>
      <c r="B2227" s="128">
        <v>210</v>
      </c>
    </row>
    <row r="2228" spans="1:2" ht="16.149999999999999">
      <c r="A2228" s="99" t="s">
        <v>482</v>
      </c>
      <c r="B2228" s="128">
        <v>210</v>
      </c>
    </row>
    <row r="2229" spans="1:2" ht="16.149999999999999">
      <c r="A2229" s="99" t="s">
        <v>483</v>
      </c>
      <c r="B2229" s="128">
        <v>210</v>
      </c>
    </row>
    <row r="2230" spans="1:2" ht="16.149999999999999">
      <c r="A2230" s="99" t="s">
        <v>484</v>
      </c>
      <c r="B2230" s="128">
        <v>210</v>
      </c>
    </row>
    <row r="2231" spans="1:2" ht="16.149999999999999">
      <c r="A2231" s="99" t="s">
        <v>485</v>
      </c>
      <c r="B2231" s="128">
        <v>210</v>
      </c>
    </row>
    <row r="2232" spans="1:2" ht="16.149999999999999">
      <c r="A2232" s="99" t="s">
        <v>503</v>
      </c>
      <c r="B2232" s="128">
        <v>180</v>
      </c>
    </row>
    <row r="2233" spans="1:2" ht="16.149999999999999">
      <c r="A2233" s="99" t="s">
        <v>504</v>
      </c>
      <c r="B2233" s="128">
        <v>180</v>
      </c>
    </row>
    <row r="2234" spans="1:2" ht="16.149999999999999">
      <c r="A2234" s="99" t="s">
        <v>505</v>
      </c>
      <c r="B2234" s="128">
        <v>180</v>
      </c>
    </row>
    <row r="2235" spans="1:2" ht="16.149999999999999">
      <c r="A2235" s="99" t="s">
        <v>502</v>
      </c>
      <c r="B2235" s="128">
        <v>180</v>
      </c>
    </row>
    <row r="2236" spans="1:2" ht="16.149999999999999">
      <c r="A2236" s="99" t="s">
        <v>54</v>
      </c>
      <c r="B2236" s="128">
        <v>180</v>
      </c>
    </row>
    <row r="2237" spans="1:2" ht="16.149999999999999">
      <c r="A2237" s="99" t="s">
        <v>55</v>
      </c>
      <c r="B2237" s="128">
        <v>180</v>
      </c>
    </row>
    <row r="2238" spans="1:2" ht="16.149999999999999">
      <c r="A2238" s="99" t="s">
        <v>195</v>
      </c>
      <c r="B2238" s="128">
        <v>180</v>
      </c>
    </row>
    <row r="2239" spans="1:2" ht="16.149999999999999">
      <c r="A2239" s="99" t="s">
        <v>196</v>
      </c>
      <c r="B2239" s="128">
        <v>180</v>
      </c>
    </row>
    <row r="2240" spans="1:2" ht="16.149999999999999">
      <c r="A2240" s="92" t="s">
        <v>56</v>
      </c>
      <c r="B2240" s="102">
        <v>160</v>
      </c>
    </row>
    <row r="2241" spans="1:2" ht="16.149999999999999">
      <c r="A2241" s="92" t="s">
        <v>57</v>
      </c>
      <c r="B2241" s="102">
        <v>160</v>
      </c>
    </row>
    <row r="2242" spans="1:2" ht="16.149999999999999">
      <c r="A2242" s="92" t="s">
        <v>225</v>
      </c>
      <c r="B2242" s="102">
        <v>160</v>
      </c>
    </row>
    <row r="2243" spans="1:2" ht="16.149999999999999">
      <c r="A2243" s="92" t="s">
        <v>226</v>
      </c>
      <c r="B2243" s="102">
        <v>160</v>
      </c>
    </row>
    <row r="2244" spans="1:2" ht="16.149999999999999">
      <c r="A2244" s="92" t="s">
        <v>492</v>
      </c>
      <c r="B2244" s="184">
        <v>180</v>
      </c>
    </row>
    <row r="2245" spans="1:2" ht="16.149999999999999">
      <c r="A2245" s="92" t="s">
        <v>493</v>
      </c>
      <c r="B2245" s="155">
        <v>180</v>
      </c>
    </row>
    <row r="2246" spans="1:2" ht="16.149999999999999">
      <c r="A2246" s="92" t="s">
        <v>495</v>
      </c>
      <c r="B2246" s="155">
        <v>180</v>
      </c>
    </row>
    <row r="2247" spans="1:2" ht="16.149999999999999">
      <c r="A2247" s="92" t="s">
        <v>496</v>
      </c>
      <c r="B2247" s="102">
        <v>220</v>
      </c>
    </row>
    <row r="2248" spans="1:2" ht="16.149999999999999">
      <c r="A2248" s="92" t="s">
        <v>494</v>
      </c>
      <c r="B2248" s="102">
        <v>220</v>
      </c>
    </row>
    <row r="2249" spans="1:2" ht="16.149999999999999">
      <c r="A2249" s="92" t="s">
        <v>497</v>
      </c>
      <c r="B2249" s="102">
        <v>220</v>
      </c>
    </row>
    <row r="2250" spans="1:2" ht="16.149999999999999">
      <c r="A2250" s="92" t="s">
        <v>227</v>
      </c>
      <c r="B2250" s="102">
        <v>155</v>
      </c>
    </row>
    <row r="2251" spans="1:2" ht="16.149999999999999">
      <c r="A2251" s="92" t="s">
        <v>228</v>
      </c>
      <c r="B2251" s="102">
        <v>155</v>
      </c>
    </row>
    <row r="2252" spans="1:2" ht="16.149999999999999">
      <c r="A2252" s="92" t="s">
        <v>229</v>
      </c>
      <c r="B2252" s="102">
        <v>155</v>
      </c>
    </row>
    <row r="2253" spans="1:2" ht="16.149999999999999">
      <c r="A2253" s="92" t="s">
        <v>230</v>
      </c>
      <c r="B2253" s="102">
        <v>155</v>
      </c>
    </row>
    <row r="2254" spans="1:2" ht="16.149999999999999">
      <c r="A2254" s="99" t="s">
        <v>498</v>
      </c>
      <c r="B2254" s="128">
        <v>435</v>
      </c>
    </row>
    <row r="2255" spans="1:2" ht="16.149999999999999">
      <c r="A2255" s="99" t="s">
        <v>499</v>
      </c>
      <c r="B2255" s="128">
        <v>435</v>
      </c>
    </row>
    <row r="2256" spans="1:2" ht="16.149999999999999">
      <c r="A2256" s="99" t="s">
        <v>500</v>
      </c>
      <c r="B2256" s="128">
        <v>435</v>
      </c>
    </row>
    <row r="2257" spans="1:2" ht="16.149999999999999">
      <c r="A2257" s="99" t="s">
        <v>501</v>
      </c>
      <c r="B2257" s="128">
        <v>435</v>
      </c>
    </row>
    <row r="2258" spans="1:2" ht="16.149999999999999">
      <c r="A2258" s="36" t="s">
        <v>58</v>
      </c>
      <c r="B2258" s="38">
        <v>160</v>
      </c>
    </row>
    <row r="2259" spans="1:2" ht="16.149999999999999">
      <c r="A2259" s="36" t="s">
        <v>59</v>
      </c>
      <c r="B2259" s="38">
        <v>160</v>
      </c>
    </row>
    <row r="2260" spans="1:2" ht="16.149999999999999">
      <c r="A2260" s="36" t="s">
        <v>60</v>
      </c>
      <c r="B2260" s="38">
        <v>160</v>
      </c>
    </row>
    <row r="2261" spans="1:2" ht="16.149999999999999">
      <c r="A2261" s="36" t="s">
        <v>61</v>
      </c>
      <c r="B2261" s="38">
        <v>160</v>
      </c>
    </row>
    <row r="2262" spans="1:2" ht="16.149999999999999">
      <c r="A2262" s="36" t="s">
        <v>62</v>
      </c>
      <c r="B2262" s="38">
        <v>160</v>
      </c>
    </row>
    <row r="2263" spans="1:2" ht="16.149999999999999">
      <c r="A2263" s="36" t="s">
        <v>433</v>
      </c>
      <c r="B2263" s="155">
        <v>199</v>
      </c>
    </row>
    <row r="2264" spans="1:2" ht="16.149999999999999">
      <c r="A2264" s="36" t="s">
        <v>434</v>
      </c>
      <c r="B2264" s="155">
        <v>199</v>
      </c>
    </row>
    <row r="2265" spans="1:2" ht="16.149999999999999">
      <c r="A2265" s="36" t="s">
        <v>435</v>
      </c>
      <c r="B2265" s="155">
        <v>199</v>
      </c>
    </row>
    <row r="2266" spans="1:2" ht="16.149999999999999">
      <c r="A2266" s="36" t="s">
        <v>436</v>
      </c>
      <c r="B2266" s="155">
        <v>199</v>
      </c>
    </row>
    <row r="2267" spans="1:2" ht="16.149999999999999">
      <c r="A2267" s="36" t="s">
        <v>437</v>
      </c>
      <c r="B2267" s="155">
        <v>199</v>
      </c>
    </row>
    <row r="2268" spans="1:2" ht="16.149999999999999">
      <c r="A2268" s="36" t="s">
        <v>438</v>
      </c>
      <c r="B2268" s="155">
        <v>199</v>
      </c>
    </row>
    <row r="2269" spans="1:2" ht="16.149999999999999">
      <c r="A2269" s="36" t="s">
        <v>439</v>
      </c>
      <c r="B2269" s="155">
        <v>199</v>
      </c>
    </row>
    <row r="2270" spans="1:2" ht="16.149999999999999">
      <c r="A2270" s="36" t="s">
        <v>338</v>
      </c>
      <c r="B2270" s="37">
        <v>199</v>
      </c>
    </row>
    <row r="2271" spans="1:2" ht="16.149999999999999">
      <c r="A2271" s="36" t="s">
        <v>339</v>
      </c>
      <c r="B2271" s="37">
        <v>199</v>
      </c>
    </row>
    <row r="2272" spans="1:2" ht="16.149999999999999">
      <c r="A2272" s="36" t="s">
        <v>340</v>
      </c>
      <c r="B2272" s="37">
        <v>199</v>
      </c>
    </row>
    <row r="2273" spans="1:2" ht="16.149999999999999">
      <c r="A2273" s="36" t="s">
        <v>277</v>
      </c>
      <c r="B2273" s="37">
        <v>170</v>
      </c>
    </row>
    <row r="2274" spans="1:2" ht="16.149999999999999">
      <c r="A2274" s="36" t="s">
        <v>278</v>
      </c>
      <c r="B2274" s="37">
        <v>170</v>
      </c>
    </row>
    <row r="2275" spans="1:2" ht="16.149999999999999">
      <c r="A2275" s="36" t="s">
        <v>431</v>
      </c>
      <c r="B2275" s="37">
        <v>170</v>
      </c>
    </row>
    <row r="2276" spans="1:2" ht="16.149999999999999">
      <c r="A2276" s="36" t="s">
        <v>429</v>
      </c>
      <c r="B2276" s="37">
        <v>170</v>
      </c>
    </row>
    <row r="2277" spans="1:2" ht="16.149999999999999">
      <c r="A2277" s="36" t="s">
        <v>430</v>
      </c>
      <c r="B2277" s="37">
        <v>170</v>
      </c>
    </row>
    <row r="2278" spans="1:2" ht="16.149999999999999">
      <c r="A2278" s="36" t="s">
        <v>279</v>
      </c>
      <c r="B2278" s="37">
        <v>150</v>
      </c>
    </row>
    <row r="2279" spans="1:2" ht="16.149999999999999">
      <c r="A2279" s="36" t="s">
        <v>280</v>
      </c>
      <c r="B2279" s="37">
        <v>150</v>
      </c>
    </row>
    <row r="2280" spans="1:2" ht="16.5" thickBot="1">
      <c r="A2280" s="58" t="s">
        <v>281</v>
      </c>
      <c r="B2280" s="59">
        <v>150</v>
      </c>
    </row>
    <row r="2281" spans="1:2" ht="16.5" thickTop="1">
      <c r="A2281" s="121" t="s">
        <v>407</v>
      </c>
      <c r="B2281" s="154">
        <v>150</v>
      </c>
    </row>
    <row r="2282" spans="1:2" ht="16.149999999999999">
      <c r="A2282" s="92" t="s">
        <v>408</v>
      </c>
      <c r="B2282" s="94">
        <v>150</v>
      </c>
    </row>
    <row r="2283" spans="1:2" ht="16.149999999999999">
      <c r="A2283" s="92" t="s">
        <v>409</v>
      </c>
      <c r="B2283" s="94">
        <v>150</v>
      </c>
    </row>
    <row r="2284" spans="1:2" ht="16.149999999999999">
      <c r="A2284" s="92" t="s">
        <v>410</v>
      </c>
      <c r="B2284" s="94">
        <v>150</v>
      </c>
    </row>
    <row r="2285" spans="1:2" ht="16.149999999999999">
      <c r="A2285" s="92" t="s">
        <v>411</v>
      </c>
      <c r="B2285" s="94">
        <v>150</v>
      </c>
    </row>
    <row r="2286" spans="1:2" ht="16.149999999999999">
      <c r="A2286" s="92" t="s">
        <v>412</v>
      </c>
      <c r="B2286" s="94">
        <v>150</v>
      </c>
    </row>
    <row r="2287" spans="1:2" ht="16.149999999999999">
      <c r="A2287" s="99" t="s">
        <v>415</v>
      </c>
      <c r="B2287" s="101">
        <v>250</v>
      </c>
    </row>
    <row r="2288" spans="1:2" ht="16.149999999999999">
      <c r="A2288" s="99" t="s">
        <v>416</v>
      </c>
      <c r="B2288" s="101">
        <v>250</v>
      </c>
    </row>
    <row r="2289" spans="1:2" ht="16.149999999999999">
      <c r="A2289" s="99" t="s">
        <v>417</v>
      </c>
      <c r="B2289" s="101">
        <v>250</v>
      </c>
    </row>
    <row r="2290" spans="1:2" ht="16.149999999999999">
      <c r="A2290" s="99" t="s">
        <v>418</v>
      </c>
      <c r="B2290" s="101">
        <v>250</v>
      </c>
    </row>
    <row r="2291" spans="1:2" ht="16.149999999999999">
      <c r="A2291" s="99" t="s">
        <v>541</v>
      </c>
      <c r="B2291" s="101">
        <v>250</v>
      </c>
    </row>
    <row r="2292" spans="1:2" ht="16.149999999999999">
      <c r="A2292" s="92" t="s">
        <v>65</v>
      </c>
      <c r="B2292" s="95">
        <v>95</v>
      </c>
    </row>
    <row r="2293" spans="1:2" ht="16.149999999999999">
      <c r="A2293" s="92" t="s">
        <v>66</v>
      </c>
      <c r="B2293" s="95">
        <v>95</v>
      </c>
    </row>
    <row r="2294" spans="1:2" ht="16.149999999999999">
      <c r="A2294" s="92" t="s">
        <v>67</v>
      </c>
      <c r="B2294" s="95">
        <v>95</v>
      </c>
    </row>
    <row r="2295" spans="1:2" ht="16.149999999999999">
      <c r="A2295" s="92" t="s">
        <v>68</v>
      </c>
      <c r="B2295" s="95">
        <v>95</v>
      </c>
    </row>
    <row r="2296" spans="1:2" ht="16.149999999999999">
      <c r="A2296" s="92" t="s">
        <v>69</v>
      </c>
      <c r="B2296" s="95">
        <v>95</v>
      </c>
    </row>
    <row r="2297" spans="1:2" ht="16.149999999999999">
      <c r="A2297" s="92" t="s">
        <v>218</v>
      </c>
      <c r="B2297" s="95">
        <v>95</v>
      </c>
    </row>
    <row r="2298" spans="1:2" ht="16.149999999999999">
      <c r="A2298" s="92" t="s">
        <v>413</v>
      </c>
      <c r="B2298" s="95">
        <v>95</v>
      </c>
    </row>
    <row r="2299" spans="1:2" ht="16.149999999999999">
      <c r="A2299" s="92" t="s">
        <v>414</v>
      </c>
      <c r="B2299" s="95">
        <v>95</v>
      </c>
    </row>
    <row r="2300" spans="1:2" ht="16.149999999999999">
      <c r="A2300" s="36" t="s">
        <v>70</v>
      </c>
      <c r="B2300" s="38">
        <v>75</v>
      </c>
    </row>
    <row r="2301" spans="1:2" ht="16.149999999999999">
      <c r="A2301" s="36" t="s">
        <v>71</v>
      </c>
      <c r="B2301" s="38">
        <v>75</v>
      </c>
    </row>
    <row r="2302" spans="1:2" ht="16.149999999999999">
      <c r="A2302" s="36" t="s">
        <v>72</v>
      </c>
      <c r="B2302" s="38">
        <v>75</v>
      </c>
    </row>
    <row r="2303" spans="1:2" ht="16.149999999999999">
      <c r="A2303" s="56" t="s">
        <v>73</v>
      </c>
      <c r="B2303" s="38">
        <v>75</v>
      </c>
    </row>
    <row r="2304" spans="1:2" ht="16.149999999999999">
      <c r="A2304" s="56" t="s">
        <v>74</v>
      </c>
      <c r="B2304" s="38">
        <v>75</v>
      </c>
    </row>
    <row r="2305" spans="1:2" ht="16.149999999999999">
      <c r="A2305" s="56" t="s">
        <v>231</v>
      </c>
      <c r="B2305" s="38">
        <v>75</v>
      </c>
    </row>
    <row r="2306" spans="1:2" ht="16.149999999999999">
      <c r="A2306" s="56" t="s">
        <v>232</v>
      </c>
      <c r="B2306" s="38">
        <v>75</v>
      </c>
    </row>
    <row r="2307" spans="1:2" ht="16.149999999999999">
      <c r="A2307" s="56" t="s">
        <v>233</v>
      </c>
      <c r="B2307" s="38">
        <v>75</v>
      </c>
    </row>
    <row r="2308" spans="1:2" ht="16.149999999999999">
      <c r="A2308" s="56" t="s">
        <v>310</v>
      </c>
      <c r="B2308" s="38">
        <v>120</v>
      </c>
    </row>
    <row r="2309" spans="1:2" ht="16.149999999999999">
      <c r="A2309" s="56" t="s">
        <v>311</v>
      </c>
      <c r="B2309" s="38">
        <v>120</v>
      </c>
    </row>
    <row r="2310" spans="1:2" ht="16.149999999999999">
      <c r="A2310" s="36" t="s">
        <v>75</v>
      </c>
      <c r="B2310" s="51">
        <v>100</v>
      </c>
    </row>
    <row r="2311" spans="1:2" ht="16.149999999999999">
      <c r="A2311" s="36" t="s">
        <v>76</v>
      </c>
      <c r="B2311" s="51">
        <v>100</v>
      </c>
    </row>
    <row r="2312" spans="1:2" ht="16.149999999999999">
      <c r="A2312" s="36" t="s">
        <v>77</v>
      </c>
      <c r="B2312" s="38">
        <v>90</v>
      </c>
    </row>
    <row r="2313" spans="1:2" ht="16.149999999999999">
      <c r="A2313" s="36" t="s">
        <v>78</v>
      </c>
      <c r="B2313" s="38">
        <v>90</v>
      </c>
    </row>
    <row r="2314" spans="1:2" ht="16.149999999999999">
      <c r="A2314" s="36" t="s">
        <v>79</v>
      </c>
      <c r="B2314" s="38">
        <v>85</v>
      </c>
    </row>
    <row r="2315" spans="1:2" ht="16.149999999999999">
      <c r="A2315" s="36" t="s">
        <v>80</v>
      </c>
      <c r="B2315" s="38">
        <v>85</v>
      </c>
    </row>
    <row r="2316" spans="1:2" ht="16.149999999999999">
      <c r="A2316" s="36" t="s">
        <v>81</v>
      </c>
      <c r="B2316" s="38">
        <v>85</v>
      </c>
    </row>
    <row r="2317" spans="1:2" ht="16.149999999999999">
      <c r="A2317" s="36" t="s">
        <v>82</v>
      </c>
      <c r="B2317" s="38">
        <v>85</v>
      </c>
    </row>
    <row r="2318" spans="1:2" ht="16.5" thickBot="1">
      <c r="A2318" s="36" t="s">
        <v>341</v>
      </c>
      <c r="B2318" s="51">
        <v>85</v>
      </c>
    </row>
    <row r="2319" spans="1:2" ht="16.5" thickTop="1">
      <c r="A2319" s="54" t="s">
        <v>84</v>
      </c>
      <c r="B2319" s="55">
        <v>175</v>
      </c>
    </row>
    <row r="2320" spans="1:2" ht="16.149999999999999">
      <c r="A2320" s="56" t="s">
        <v>85</v>
      </c>
      <c r="B2320" s="51">
        <v>175</v>
      </c>
    </row>
    <row r="2321" spans="1:2" ht="16.149999999999999">
      <c r="A2321" s="56" t="s">
        <v>86</v>
      </c>
      <c r="B2321" s="51">
        <v>175</v>
      </c>
    </row>
    <row r="2322" spans="1:2" ht="16.5" thickBot="1">
      <c r="A2322" s="62" t="s">
        <v>87</v>
      </c>
      <c r="B2322" s="60">
        <v>175</v>
      </c>
    </row>
    <row r="2323" spans="1:2" ht="16.5" thickTop="1">
      <c r="A2323" s="48" t="s">
        <v>328</v>
      </c>
      <c r="B2323" s="55">
        <v>650</v>
      </c>
    </row>
    <row r="2324" spans="1:2" ht="16.149999999999999">
      <c r="A2324" s="36" t="s">
        <v>329</v>
      </c>
      <c r="B2324" s="51">
        <v>650</v>
      </c>
    </row>
    <row r="2325" spans="1:2" ht="16.149999999999999">
      <c r="A2325" s="36" t="s">
        <v>330</v>
      </c>
      <c r="B2325" s="51">
        <v>1290</v>
      </c>
    </row>
    <row r="2326" spans="1:2" ht="16.149999999999999">
      <c r="A2326" s="36" t="s">
        <v>318</v>
      </c>
      <c r="B2326" s="51">
        <v>1290</v>
      </c>
    </row>
    <row r="2327" spans="1:2" ht="16.149999999999999">
      <c r="A2327" s="36" t="s">
        <v>432</v>
      </c>
      <c r="B2327" s="51">
        <v>350</v>
      </c>
    </row>
    <row r="2328" spans="1:2" ht="16.149999999999999">
      <c r="A2328" s="36" t="s">
        <v>89</v>
      </c>
      <c r="B2328" s="38">
        <v>330</v>
      </c>
    </row>
    <row r="2329" spans="1:2" ht="16.5" thickBot="1">
      <c r="A2329" s="58" t="s">
        <v>246</v>
      </c>
      <c r="B2329" s="63">
        <v>640</v>
      </c>
    </row>
    <row r="2330" spans="1:2" ht="16.5" thickTop="1">
      <c r="A2330" s="48" t="s">
        <v>92</v>
      </c>
      <c r="B2330" s="66">
        <v>430</v>
      </c>
    </row>
    <row r="2331" spans="1:2" ht="16.5" thickBot="1">
      <c r="A2331" s="58" t="s">
        <v>560</v>
      </c>
      <c r="B2331" s="68">
        <v>110</v>
      </c>
    </row>
    <row r="2332" spans="1:2" ht="16.5" thickTop="1">
      <c r="A2332" s="48" t="s">
        <v>247</v>
      </c>
      <c r="B2332" s="66">
        <v>225</v>
      </c>
    </row>
    <row r="2333" spans="1:2" ht="16.5" thickBot="1">
      <c r="A2333" s="125" t="s">
        <v>248</v>
      </c>
      <c r="B2333" s="168">
        <v>225</v>
      </c>
    </row>
    <row r="2334" spans="1:2" ht="16.5" thickTop="1">
      <c r="A2334" s="162" t="s">
        <v>94</v>
      </c>
      <c r="B2334" s="164">
        <v>790</v>
      </c>
    </row>
    <row r="2335" spans="1:2" ht="16.149999999999999">
      <c r="A2335" s="99" t="s">
        <v>428</v>
      </c>
      <c r="B2335" s="124">
        <v>1490</v>
      </c>
    </row>
    <row r="2336" spans="1:2" ht="16.149999999999999">
      <c r="A2336" s="92" t="s">
        <v>449</v>
      </c>
      <c r="B2336" s="165">
        <v>790</v>
      </c>
    </row>
    <row r="2337" spans="1:2" ht="16.149999999999999">
      <c r="A2337" s="36" t="s">
        <v>96</v>
      </c>
      <c r="B2337" s="38">
        <v>650</v>
      </c>
    </row>
    <row r="2338" spans="1:2" ht="16.149999999999999">
      <c r="A2338" s="92" t="s">
        <v>293</v>
      </c>
      <c r="B2338" s="95">
        <v>830</v>
      </c>
    </row>
    <row r="2339" spans="1:2" ht="16.5" thickBot="1">
      <c r="A2339" s="42" t="s">
        <v>306</v>
      </c>
      <c r="B2339" s="45">
        <v>2250</v>
      </c>
    </row>
    <row r="2340" spans="1:2" ht="16.5" thickTop="1">
      <c r="A2340" s="29" t="s">
        <v>317</v>
      </c>
      <c r="B2340" s="32">
        <v>745</v>
      </c>
    </row>
    <row r="2341" spans="1:2" ht="16.149999999999999">
      <c r="A2341" s="36" t="s">
        <v>99</v>
      </c>
      <c r="B2341" s="38">
        <v>620</v>
      </c>
    </row>
    <row r="2342" spans="1:2" ht="16.5" thickBot="1">
      <c r="A2342" s="125" t="s">
        <v>539</v>
      </c>
      <c r="B2342" s="70">
        <v>480</v>
      </c>
    </row>
    <row r="2343" spans="1:2" ht="16.149999999999999">
      <c r="A2343" s="190" t="s">
        <v>325</v>
      </c>
      <c r="B2343" s="192">
        <v>950</v>
      </c>
    </row>
    <row r="2344" spans="1:2" ht="16.149999999999999">
      <c r="A2344" s="185" t="s">
        <v>326</v>
      </c>
      <c r="B2344" s="38">
        <v>950</v>
      </c>
    </row>
    <row r="2345" spans="1:2" ht="16.149999999999999">
      <c r="A2345" s="186" t="s">
        <v>327</v>
      </c>
      <c r="B2345" s="38">
        <v>950</v>
      </c>
    </row>
    <row r="2346" spans="1:2" ht="16.149999999999999">
      <c r="A2346" s="36" t="s">
        <v>101</v>
      </c>
      <c r="B2346" s="38">
        <v>1200</v>
      </c>
    </row>
    <row r="2347" spans="1:2" ht="16.149999999999999">
      <c r="A2347" s="36" t="s">
        <v>320</v>
      </c>
      <c r="B2347" s="38">
        <v>950</v>
      </c>
    </row>
    <row r="2348" spans="1:2" ht="16.5" thickBot="1">
      <c r="A2348" s="58" t="s">
        <v>321</v>
      </c>
      <c r="B2348" s="63">
        <v>950</v>
      </c>
    </row>
    <row r="2349" spans="1:2" ht="16.5" thickTop="1">
      <c r="A2349" s="48" t="s">
        <v>554</v>
      </c>
      <c r="B2349" s="299">
        <v>100</v>
      </c>
    </row>
    <row r="2350" spans="1:2" ht="16.149999999999999">
      <c r="A2350" s="36" t="s">
        <v>555</v>
      </c>
      <c r="B2350" s="38">
        <v>70</v>
      </c>
    </row>
    <row r="2351" spans="1:2" ht="16.5" thickBot="1">
      <c r="A2351" s="58" t="s">
        <v>556</v>
      </c>
      <c r="B2351" s="63">
        <v>70</v>
      </c>
    </row>
    <row r="2352" spans="1:2" ht="15.4" thickTop="1"/>
  </sheetData>
  <protectedRanges>
    <protectedRange password="CC6F" sqref="I6:J101" name="請勿修改_1_1" securityDescriptor=""/>
  </protectedRanges>
  <mergeCells count="9">
    <mergeCell ref="A5:C5"/>
    <mergeCell ref="E5:H5"/>
    <mergeCell ref="I5:J5"/>
    <mergeCell ref="A2:K2"/>
    <mergeCell ref="A1:K1"/>
    <mergeCell ref="A3:K3"/>
    <mergeCell ref="A4:C4"/>
    <mergeCell ref="D4:F4"/>
    <mergeCell ref="G4:K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3</vt:i4>
      </vt:variant>
    </vt:vector>
  </HeadingPairs>
  <TitlesOfParts>
    <vt:vector size="10" baseType="lpstr">
      <vt:lpstr>價目表</vt:lpstr>
      <vt:lpstr>散光多焦對照表</vt:lpstr>
      <vt:lpstr>訂購須知</vt:lpstr>
      <vt:lpstr>到貨時間表</vt:lpstr>
      <vt:lpstr>新視野促銷品供應度數表</vt:lpstr>
      <vt:lpstr>訂購單 物流(5000以上)</vt:lpstr>
      <vt:lpstr>訂購單  超商(3000以上20000以下))</vt:lpstr>
      <vt:lpstr>'訂購單 物流(5000以上)'!Print_Area</vt:lpstr>
      <vt:lpstr>新視野促銷品供應度數表!Print_Area</vt:lpstr>
      <vt:lpstr>價目表!Print_Area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2020-12-01T00:40:32Z</dcterms:modified>
</cp:coreProperties>
</file>