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filterPrivacy="1"/>
  <xr:revisionPtr revIDLastSave="0" documentId="8_{E5A1E173-986B-428C-83A9-FD2B02ADA6F5}" xr6:coauthVersionLast="45" xr6:coauthVersionMax="45" xr10:uidLastSave="{00000000-0000-0000-0000-000000000000}"/>
  <bookViews>
    <workbookView xWindow="-98" yWindow="-98" windowWidth="28996" windowHeight="15796" xr2:uid="{00000000-000D-0000-FFFF-FFFF00000000}"/>
  </bookViews>
  <sheets>
    <sheet name="價目表" sheetId="1" r:id="rId1"/>
    <sheet name="散光多焦對照表" sheetId="2" r:id="rId2"/>
    <sheet name="訂購須知" sheetId="3" r:id="rId3"/>
    <sheet name="到貨時間表" sheetId="4" r:id="rId4"/>
    <sheet name="新視野促銷品供應度數表" sheetId="6" r:id="rId5"/>
    <sheet name="星歐促銷品供應度數表" sheetId="9" r:id="rId6"/>
    <sheet name="訂購單 物流(5000以上)" sheetId="5" r:id="rId7"/>
    <sheet name="訂購單  超商(3000以上20000以下))" sheetId="8" r:id="rId8"/>
  </sheets>
  <definedNames>
    <definedName name="_xlnm.Print_Area" localSheetId="6">'訂購單 物流(5000以上)'!$A$2:$K$9</definedName>
    <definedName name="_xlnm.Print_Area" localSheetId="4">新視野促銷品供應度數表!$A$1:$J$30</definedName>
    <definedName name="_xlnm.Print_Area" localSheetId="0">價目表!$A$1:$I$386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7" i="5" l="1"/>
  <c r="I7" i="5" s="1"/>
  <c r="J7" i="5" s="1"/>
  <c r="Q1" i="5"/>
  <c r="D179" i="5" l="1"/>
  <c r="I179" i="5" s="1"/>
  <c r="J179" i="5" s="1"/>
  <c r="D178" i="5"/>
  <c r="I178" i="5" s="1"/>
  <c r="J178" i="5" s="1"/>
  <c r="D177" i="5"/>
  <c r="I177" i="5" s="1"/>
  <c r="J177" i="5" s="1"/>
  <c r="D176" i="5"/>
  <c r="I176" i="5" s="1"/>
  <c r="J176" i="5" s="1"/>
  <c r="D175" i="5"/>
  <c r="I175" i="5" s="1"/>
  <c r="J175" i="5" s="1"/>
  <c r="D174" i="5"/>
  <c r="I174" i="5" s="1"/>
  <c r="J174" i="5" s="1"/>
  <c r="D173" i="5"/>
  <c r="I173" i="5" s="1"/>
  <c r="J173" i="5" s="1"/>
  <c r="D172" i="5"/>
  <c r="I172" i="5" s="1"/>
  <c r="J172" i="5" s="1"/>
  <c r="D171" i="5"/>
  <c r="I171" i="5" s="1"/>
  <c r="J171" i="5" s="1"/>
  <c r="D170" i="5"/>
  <c r="I170" i="5" s="1"/>
  <c r="J170" i="5" s="1"/>
  <c r="D169" i="5"/>
  <c r="I169" i="5" s="1"/>
  <c r="J169" i="5" s="1"/>
  <c r="D168" i="5"/>
  <c r="I168" i="5" s="1"/>
  <c r="J168" i="5" s="1"/>
  <c r="D167" i="5"/>
  <c r="I167" i="5" s="1"/>
  <c r="J167" i="5" s="1"/>
  <c r="D166" i="5"/>
  <c r="I166" i="5" s="1"/>
  <c r="J166" i="5" s="1"/>
  <c r="D165" i="5"/>
  <c r="I165" i="5" s="1"/>
  <c r="J165" i="5" s="1"/>
  <c r="D164" i="5"/>
  <c r="I164" i="5" s="1"/>
  <c r="J164" i="5" s="1"/>
  <c r="D163" i="5"/>
  <c r="I163" i="5" s="1"/>
  <c r="J163" i="5" s="1"/>
  <c r="D162" i="5"/>
  <c r="I162" i="5" s="1"/>
  <c r="J162" i="5" s="1"/>
  <c r="D161" i="5"/>
  <c r="I161" i="5" s="1"/>
  <c r="J161" i="5" s="1"/>
  <c r="D160" i="5"/>
  <c r="I160" i="5" s="1"/>
  <c r="J160" i="5" s="1"/>
  <c r="D159" i="5"/>
  <c r="I159" i="5" s="1"/>
  <c r="J159" i="5" s="1"/>
  <c r="D158" i="5"/>
  <c r="I158" i="5" s="1"/>
  <c r="J158" i="5" s="1"/>
  <c r="D157" i="5"/>
  <c r="I157" i="5" s="1"/>
  <c r="J157" i="5" s="1"/>
  <c r="D156" i="5"/>
  <c r="I156" i="5" s="1"/>
  <c r="J156" i="5" s="1"/>
  <c r="D155" i="5"/>
  <c r="I155" i="5" s="1"/>
  <c r="J155" i="5" s="1"/>
  <c r="D154" i="5"/>
  <c r="I154" i="5" s="1"/>
  <c r="J154" i="5" s="1"/>
  <c r="D153" i="5"/>
  <c r="I153" i="5" s="1"/>
  <c r="J153" i="5" s="1"/>
  <c r="D152" i="5"/>
  <c r="I152" i="5" s="1"/>
  <c r="J152" i="5" s="1"/>
  <c r="D151" i="5"/>
  <c r="I151" i="5" s="1"/>
  <c r="J151" i="5" s="1"/>
  <c r="D150" i="5"/>
  <c r="I150" i="5" s="1"/>
  <c r="J150" i="5" s="1"/>
  <c r="D149" i="5"/>
  <c r="I149" i="5" s="1"/>
  <c r="J149" i="5" s="1"/>
  <c r="D148" i="5"/>
  <c r="I148" i="5" s="1"/>
  <c r="J148" i="5" s="1"/>
  <c r="D147" i="5"/>
  <c r="I147" i="5" s="1"/>
  <c r="J147" i="5" s="1"/>
  <c r="D146" i="5"/>
  <c r="I146" i="5" s="1"/>
  <c r="J146" i="5" s="1"/>
  <c r="D145" i="5"/>
  <c r="I145" i="5" s="1"/>
  <c r="J145" i="5" s="1"/>
  <c r="D144" i="5"/>
  <c r="I144" i="5" s="1"/>
  <c r="J144" i="5" s="1"/>
  <c r="D143" i="5"/>
  <c r="I143" i="5" s="1"/>
  <c r="J143" i="5" s="1"/>
  <c r="D142" i="5"/>
  <c r="I142" i="5" s="1"/>
  <c r="J142" i="5" s="1"/>
  <c r="D141" i="5"/>
  <c r="I141" i="5" s="1"/>
  <c r="J141" i="5" s="1"/>
  <c r="D140" i="5"/>
  <c r="I140" i="5" s="1"/>
  <c r="J140" i="5" s="1"/>
  <c r="D139" i="5"/>
  <c r="I139" i="5" s="1"/>
  <c r="J139" i="5" s="1"/>
  <c r="D138" i="5"/>
  <c r="I138" i="5" s="1"/>
  <c r="J138" i="5" s="1"/>
  <c r="D137" i="5"/>
  <c r="I137" i="5" s="1"/>
  <c r="J137" i="5" s="1"/>
  <c r="D136" i="5"/>
  <c r="I136" i="5" s="1"/>
  <c r="J136" i="5" s="1"/>
  <c r="D135" i="5"/>
  <c r="I135" i="5" s="1"/>
  <c r="J135" i="5" s="1"/>
  <c r="D134" i="5"/>
  <c r="I134" i="5" s="1"/>
  <c r="J134" i="5" s="1"/>
  <c r="D133" i="5"/>
  <c r="I133" i="5" s="1"/>
  <c r="J133" i="5" s="1"/>
  <c r="D132" i="5"/>
  <c r="I132" i="5" s="1"/>
  <c r="J132" i="5" s="1"/>
  <c r="D131" i="5"/>
  <c r="I131" i="5" s="1"/>
  <c r="J131" i="5" s="1"/>
  <c r="D130" i="5"/>
  <c r="I130" i="5" s="1"/>
  <c r="J130" i="5" s="1"/>
  <c r="D129" i="5"/>
  <c r="I129" i="5" s="1"/>
  <c r="J129" i="5" s="1"/>
  <c r="D128" i="5"/>
  <c r="I128" i="5" s="1"/>
  <c r="J128" i="5" s="1"/>
  <c r="D127" i="5"/>
  <c r="I127" i="5" s="1"/>
  <c r="J127" i="5" s="1"/>
  <c r="D126" i="5"/>
  <c r="I126" i="5" s="1"/>
  <c r="J126" i="5" s="1"/>
  <c r="D125" i="5"/>
  <c r="I125" i="5" s="1"/>
  <c r="J125" i="5" s="1"/>
  <c r="D124" i="5"/>
  <c r="I124" i="5" s="1"/>
  <c r="J124" i="5" s="1"/>
  <c r="D123" i="5"/>
  <c r="I123" i="5" s="1"/>
  <c r="J123" i="5" s="1"/>
  <c r="D122" i="5"/>
  <c r="I122" i="5" s="1"/>
  <c r="J122" i="5" s="1"/>
  <c r="D121" i="5"/>
  <c r="I121" i="5" s="1"/>
  <c r="J121" i="5" s="1"/>
  <c r="D120" i="5"/>
  <c r="I120" i="5" s="1"/>
  <c r="J120" i="5" s="1"/>
  <c r="D119" i="5"/>
  <c r="I119" i="5" s="1"/>
  <c r="J119" i="5" s="1"/>
  <c r="D118" i="5"/>
  <c r="I118" i="5" s="1"/>
  <c r="J118" i="5" s="1"/>
  <c r="D117" i="5"/>
  <c r="I117" i="5" s="1"/>
  <c r="J117" i="5" s="1"/>
  <c r="D116" i="5"/>
  <c r="I116" i="5" s="1"/>
  <c r="J116" i="5" s="1"/>
  <c r="D115" i="5"/>
  <c r="I115" i="5" s="1"/>
  <c r="J115" i="5" s="1"/>
  <c r="D114" i="5"/>
  <c r="I114" i="5" s="1"/>
  <c r="J114" i="5" s="1"/>
  <c r="D113" i="5"/>
  <c r="I113" i="5" s="1"/>
  <c r="J113" i="5" s="1"/>
  <c r="D112" i="5"/>
  <c r="I112" i="5" s="1"/>
  <c r="J112" i="5" s="1"/>
  <c r="D111" i="5"/>
  <c r="I111" i="5" s="1"/>
  <c r="J111" i="5" s="1"/>
  <c r="D110" i="5"/>
  <c r="I110" i="5" s="1"/>
  <c r="J110" i="5" s="1"/>
  <c r="D109" i="5"/>
  <c r="I109" i="5" s="1"/>
  <c r="J109" i="5" s="1"/>
  <c r="D108" i="5"/>
  <c r="I108" i="5" s="1"/>
  <c r="J108" i="5" s="1"/>
  <c r="D107" i="5"/>
  <c r="I107" i="5" s="1"/>
  <c r="J107" i="5" s="1"/>
  <c r="D106" i="5"/>
  <c r="I106" i="5" s="1"/>
  <c r="J106" i="5" s="1"/>
  <c r="D105" i="5"/>
  <c r="I105" i="5" s="1"/>
  <c r="J105" i="5" s="1"/>
  <c r="D104" i="5"/>
  <c r="I104" i="5" s="1"/>
  <c r="J104" i="5" s="1"/>
  <c r="D103" i="5"/>
  <c r="I103" i="5" s="1"/>
  <c r="J103" i="5" s="1"/>
  <c r="D102" i="5"/>
  <c r="I102" i="5" s="1"/>
  <c r="J102" i="5" s="1"/>
  <c r="D101" i="5"/>
  <c r="I101" i="5" s="1"/>
  <c r="J101" i="5" s="1"/>
  <c r="D100" i="5"/>
  <c r="I100" i="5" s="1"/>
  <c r="J100" i="5" s="1"/>
  <c r="D99" i="5"/>
  <c r="I99" i="5" s="1"/>
  <c r="J99" i="5" s="1"/>
  <c r="D98" i="5"/>
  <c r="I98" i="5" s="1"/>
  <c r="J98" i="5" s="1"/>
  <c r="D97" i="5"/>
  <c r="I97" i="5" s="1"/>
  <c r="J97" i="5" s="1"/>
  <c r="D96" i="5"/>
  <c r="I96" i="5" s="1"/>
  <c r="J96" i="5" s="1"/>
  <c r="D95" i="5"/>
  <c r="I95" i="5" s="1"/>
  <c r="J95" i="5" s="1"/>
  <c r="D94" i="5"/>
  <c r="I94" i="5" s="1"/>
  <c r="J94" i="5" s="1"/>
  <c r="D93" i="5"/>
  <c r="I93" i="5" s="1"/>
  <c r="J93" i="5" s="1"/>
  <c r="D92" i="5"/>
  <c r="I92" i="5" s="1"/>
  <c r="J92" i="5" s="1"/>
  <c r="D91" i="5"/>
  <c r="I91" i="5" s="1"/>
  <c r="J91" i="5" s="1"/>
  <c r="D90" i="5"/>
  <c r="I90" i="5" s="1"/>
  <c r="J90" i="5" s="1"/>
  <c r="D89" i="5"/>
  <c r="I89" i="5" s="1"/>
  <c r="J89" i="5" s="1"/>
  <c r="D88" i="5"/>
  <c r="I88" i="5" s="1"/>
  <c r="J88" i="5" s="1"/>
  <c r="D87" i="5"/>
  <c r="I87" i="5" s="1"/>
  <c r="J87" i="5" s="1"/>
  <c r="D86" i="5"/>
  <c r="I86" i="5" s="1"/>
  <c r="J86" i="5" s="1"/>
  <c r="D85" i="5"/>
  <c r="I85" i="5" s="1"/>
  <c r="J85" i="5" s="1"/>
  <c r="D84" i="5"/>
  <c r="I84" i="5" s="1"/>
  <c r="J84" i="5" s="1"/>
  <c r="D83" i="5"/>
  <c r="I83" i="5" s="1"/>
  <c r="J83" i="5" s="1"/>
  <c r="D82" i="5"/>
  <c r="I82" i="5" s="1"/>
  <c r="J82" i="5" s="1"/>
  <c r="D81" i="5"/>
  <c r="I81" i="5" s="1"/>
  <c r="J81" i="5" s="1"/>
  <c r="D80" i="5"/>
  <c r="I80" i="5" s="1"/>
  <c r="J80" i="5" s="1"/>
  <c r="D79" i="5"/>
  <c r="I79" i="5" s="1"/>
  <c r="J79" i="5" s="1"/>
  <c r="D78" i="5"/>
  <c r="I78" i="5" s="1"/>
  <c r="J78" i="5" s="1"/>
  <c r="D77" i="5"/>
  <c r="I77" i="5" s="1"/>
  <c r="J77" i="5" s="1"/>
  <c r="D76" i="5"/>
  <c r="I76" i="5" s="1"/>
  <c r="J76" i="5" s="1"/>
  <c r="D75" i="5"/>
  <c r="I75" i="5" s="1"/>
  <c r="J75" i="5" s="1"/>
  <c r="D74" i="5"/>
  <c r="I74" i="5" s="1"/>
  <c r="J74" i="5" s="1"/>
  <c r="D73" i="5"/>
  <c r="I73" i="5" s="1"/>
  <c r="J73" i="5" s="1"/>
  <c r="D72" i="5"/>
  <c r="I72" i="5" s="1"/>
  <c r="J72" i="5" s="1"/>
  <c r="D71" i="5"/>
  <c r="I71" i="5" s="1"/>
  <c r="J71" i="5" s="1"/>
  <c r="D70" i="5"/>
  <c r="I70" i="5" s="1"/>
  <c r="J70" i="5" s="1"/>
  <c r="D69" i="5"/>
  <c r="I69" i="5" s="1"/>
  <c r="J69" i="5" s="1"/>
  <c r="D68" i="5"/>
  <c r="I68" i="5" s="1"/>
  <c r="J68" i="5" s="1"/>
  <c r="D67" i="5"/>
  <c r="I67" i="5" s="1"/>
  <c r="J67" i="5" s="1"/>
  <c r="D66" i="5"/>
  <c r="I66" i="5" s="1"/>
  <c r="J66" i="5" s="1"/>
  <c r="D65" i="5"/>
  <c r="I65" i="5" s="1"/>
  <c r="J65" i="5" s="1"/>
  <c r="D64" i="5"/>
  <c r="I64" i="5" s="1"/>
  <c r="J64" i="5" s="1"/>
  <c r="D63" i="5"/>
  <c r="I63" i="5" s="1"/>
  <c r="J63" i="5" s="1"/>
  <c r="D62" i="5"/>
  <c r="I62" i="5" s="1"/>
  <c r="J62" i="5" s="1"/>
  <c r="D61" i="5"/>
  <c r="I61" i="5" s="1"/>
  <c r="J61" i="5" s="1"/>
  <c r="D60" i="5"/>
  <c r="I60" i="5" s="1"/>
  <c r="J60" i="5" s="1"/>
  <c r="D59" i="5"/>
  <c r="I59" i="5" s="1"/>
  <c r="J59" i="5" s="1"/>
  <c r="D58" i="5"/>
  <c r="I58" i="5" s="1"/>
  <c r="J58" i="5" s="1"/>
  <c r="D57" i="5"/>
  <c r="I57" i="5" s="1"/>
  <c r="J57" i="5" s="1"/>
  <c r="D56" i="5"/>
  <c r="I56" i="5" s="1"/>
  <c r="J56" i="5" s="1"/>
  <c r="D55" i="5"/>
  <c r="I55" i="5" s="1"/>
  <c r="J55" i="5" s="1"/>
  <c r="D54" i="5"/>
  <c r="I54" i="5" s="1"/>
  <c r="J54" i="5" s="1"/>
  <c r="D53" i="5"/>
  <c r="I53" i="5" s="1"/>
  <c r="J53" i="5" s="1"/>
  <c r="D52" i="5"/>
  <c r="I52" i="5" s="1"/>
  <c r="J52" i="5" s="1"/>
  <c r="D51" i="5"/>
  <c r="I51" i="5" s="1"/>
  <c r="J51" i="5" s="1"/>
  <c r="D50" i="5"/>
  <c r="I50" i="5" s="1"/>
  <c r="J50" i="5" s="1"/>
  <c r="D49" i="5"/>
  <c r="I49" i="5" s="1"/>
  <c r="J49" i="5" s="1"/>
  <c r="D48" i="5"/>
  <c r="I48" i="5" s="1"/>
  <c r="J48" i="5" s="1"/>
  <c r="D47" i="5"/>
  <c r="I47" i="5" s="1"/>
  <c r="J47" i="5" s="1"/>
  <c r="D46" i="5"/>
  <c r="I46" i="5" s="1"/>
  <c r="J46" i="5" s="1"/>
  <c r="D45" i="5"/>
  <c r="I45" i="5" s="1"/>
  <c r="J45" i="5" s="1"/>
  <c r="D44" i="5"/>
  <c r="I44" i="5" s="1"/>
  <c r="J44" i="5" s="1"/>
  <c r="D43" i="5"/>
  <c r="I43" i="5" s="1"/>
  <c r="J43" i="5" s="1"/>
  <c r="D42" i="5"/>
  <c r="I42" i="5" s="1"/>
  <c r="J42" i="5" s="1"/>
  <c r="D41" i="5"/>
  <c r="I41" i="5" s="1"/>
  <c r="J41" i="5" s="1"/>
  <c r="D40" i="5"/>
  <c r="I40" i="5" s="1"/>
  <c r="J40" i="5" s="1"/>
  <c r="D39" i="5"/>
  <c r="I39" i="5" s="1"/>
  <c r="J39" i="5" s="1"/>
  <c r="D38" i="5"/>
  <c r="I38" i="5" s="1"/>
  <c r="J38" i="5" s="1"/>
  <c r="D37" i="5"/>
  <c r="I37" i="5" s="1"/>
  <c r="J37" i="5" s="1"/>
  <c r="D36" i="5"/>
  <c r="I36" i="5" s="1"/>
  <c r="J36" i="5" s="1"/>
  <c r="D35" i="5"/>
  <c r="I35" i="5" s="1"/>
  <c r="J35" i="5" s="1"/>
  <c r="D34" i="5"/>
  <c r="I34" i="5" s="1"/>
  <c r="J34" i="5" s="1"/>
  <c r="D33" i="5"/>
  <c r="I33" i="5" s="1"/>
  <c r="J33" i="5" s="1"/>
  <c r="D32" i="5"/>
  <c r="I32" i="5" s="1"/>
  <c r="J32" i="5" s="1"/>
  <c r="D31" i="5"/>
  <c r="I31" i="5" s="1"/>
  <c r="J31" i="5" s="1"/>
  <c r="D30" i="5"/>
  <c r="I30" i="5" s="1"/>
  <c r="J30" i="5" s="1"/>
  <c r="D29" i="5"/>
  <c r="I29" i="5" s="1"/>
  <c r="J29" i="5" s="1"/>
  <c r="D28" i="5"/>
  <c r="I28" i="5" s="1"/>
  <c r="J28" i="5" s="1"/>
  <c r="D27" i="5"/>
  <c r="I27" i="5" s="1"/>
  <c r="J27" i="5" s="1"/>
  <c r="D26" i="5"/>
  <c r="I26" i="5" s="1"/>
  <c r="J26" i="5" s="1"/>
  <c r="D25" i="5"/>
  <c r="I25" i="5" s="1"/>
  <c r="J25" i="5" s="1"/>
  <c r="D24" i="5"/>
  <c r="I24" i="5" s="1"/>
  <c r="J24" i="5" s="1"/>
  <c r="D23" i="5"/>
  <c r="I23" i="5" s="1"/>
  <c r="J23" i="5" s="1"/>
  <c r="D22" i="5"/>
  <c r="I22" i="5" s="1"/>
  <c r="J22" i="5" s="1"/>
  <c r="D21" i="5"/>
  <c r="I21" i="5" s="1"/>
  <c r="J21" i="5" s="1"/>
  <c r="D20" i="5"/>
  <c r="I20" i="5" s="1"/>
  <c r="J20" i="5" s="1"/>
  <c r="D19" i="5"/>
  <c r="I19" i="5" s="1"/>
  <c r="J19" i="5" s="1"/>
  <c r="D18" i="5"/>
  <c r="I18" i="5" s="1"/>
  <c r="J18" i="5" s="1"/>
  <c r="D17" i="5"/>
  <c r="I17" i="5" s="1"/>
  <c r="J17" i="5" s="1"/>
  <c r="D16" i="5"/>
  <c r="I16" i="5" s="1"/>
  <c r="J16" i="5" s="1"/>
  <c r="D15" i="5"/>
  <c r="I15" i="5" s="1"/>
  <c r="J15" i="5" s="1"/>
  <c r="D14" i="5"/>
  <c r="I14" i="5" s="1"/>
  <c r="J14" i="5" s="1"/>
  <c r="D13" i="5"/>
  <c r="I13" i="5" s="1"/>
  <c r="J13" i="5" s="1"/>
  <c r="D12" i="5"/>
  <c r="I12" i="5" s="1"/>
  <c r="J12" i="5" s="1"/>
  <c r="D11" i="5"/>
  <c r="I11" i="5" s="1"/>
  <c r="J11" i="5" s="1"/>
  <c r="D10" i="5"/>
  <c r="I10" i="5" s="1"/>
  <c r="J10" i="5" s="1"/>
  <c r="D9" i="5"/>
  <c r="I9" i="5" s="1"/>
  <c r="J9" i="5" s="1"/>
  <c r="D8" i="5"/>
  <c r="I8" i="5" s="1"/>
  <c r="J8" i="5" s="1"/>
  <c r="D101" i="8" l="1"/>
  <c r="I101" i="8" s="1"/>
  <c r="J101" i="8" s="1"/>
  <c r="D100" i="8"/>
  <c r="I100" i="8" s="1"/>
  <c r="J100" i="8" s="1"/>
  <c r="D99" i="8"/>
  <c r="I99" i="8" s="1"/>
  <c r="J99" i="8" s="1"/>
  <c r="D98" i="8"/>
  <c r="I98" i="8" s="1"/>
  <c r="J98" i="8" s="1"/>
  <c r="D97" i="8"/>
  <c r="I97" i="8" s="1"/>
  <c r="J97" i="8" s="1"/>
  <c r="D96" i="8"/>
  <c r="I96" i="8" s="1"/>
  <c r="J96" i="8" s="1"/>
  <c r="D95" i="8"/>
  <c r="I95" i="8" s="1"/>
  <c r="J95" i="8" s="1"/>
  <c r="D94" i="8"/>
  <c r="I94" i="8" s="1"/>
  <c r="J94" i="8" s="1"/>
  <c r="D93" i="8"/>
  <c r="I93" i="8" s="1"/>
  <c r="J93" i="8" s="1"/>
  <c r="D92" i="8"/>
  <c r="I92" i="8" s="1"/>
  <c r="J92" i="8" s="1"/>
  <c r="D91" i="8"/>
  <c r="I91" i="8" s="1"/>
  <c r="J91" i="8" s="1"/>
  <c r="D90" i="8"/>
  <c r="I90" i="8" s="1"/>
  <c r="J90" i="8" s="1"/>
  <c r="D89" i="8"/>
  <c r="I89" i="8" s="1"/>
  <c r="J89" i="8" s="1"/>
  <c r="D88" i="8"/>
  <c r="I88" i="8" s="1"/>
  <c r="J88" i="8" s="1"/>
  <c r="D87" i="8"/>
  <c r="I87" i="8" s="1"/>
  <c r="J87" i="8" s="1"/>
  <c r="D86" i="8"/>
  <c r="I86" i="8" s="1"/>
  <c r="J86" i="8" s="1"/>
  <c r="D85" i="8"/>
  <c r="I85" i="8" s="1"/>
  <c r="J85" i="8" s="1"/>
  <c r="D84" i="8"/>
  <c r="I84" i="8" s="1"/>
  <c r="J84" i="8" s="1"/>
  <c r="D83" i="8"/>
  <c r="I83" i="8" s="1"/>
  <c r="J83" i="8" s="1"/>
  <c r="D82" i="8"/>
  <c r="I82" i="8" s="1"/>
  <c r="J82" i="8" s="1"/>
  <c r="D81" i="8"/>
  <c r="I81" i="8" s="1"/>
  <c r="J81" i="8" s="1"/>
  <c r="D80" i="8"/>
  <c r="I80" i="8" s="1"/>
  <c r="J80" i="8" s="1"/>
  <c r="D79" i="8"/>
  <c r="I79" i="8" s="1"/>
  <c r="J79" i="8" s="1"/>
  <c r="D78" i="8"/>
  <c r="I78" i="8" s="1"/>
  <c r="J78" i="8" s="1"/>
  <c r="D77" i="8"/>
  <c r="I77" i="8" s="1"/>
  <c r="J77" i="8" s="1"/>
  <c r="D76" i="8"/>
  <c r="I76" i="8" s="1"/>
  <c r="J76" i="8" s="1"/>
  <c r="D75" i="8"/>
  <c r="I75" i="8" s="1"/>
  <c r="J75" i="8" s="1"/>
  <c r="D74" i="8"/>
  <c r="I74" i="8" s="1"/>
  <c r="J74" i="8" s="1"/>
  <c r="D73" i="8"/>
  <c r="I73" i="8" s="1"/>
  <c r="J73" i="8" s="1"/>
  <c r="D72" i="8"/>
  <c r="I72" i="8" s="1"/>
  <c r="J72" i="8" s="1"/>
  <c r="D71" i="8"/>
  <c r="I71" i="8" s="1"/>
  <c r="J71" i="8" s="1"/>
  <c r="D70" i="8"/>
  <c r="I70" i="8" s="1"/>
  <c r="J70" i="8" s="1"/>
  <c r="D69" i="8"/>
  <c r="I69" i="8" s="1"/>
  <c r="J69" i="8" s="1"/>
  <c r="D68" i="8"/>
  <c r="I68" i="8" s="1"/>
  <c r="J68" i="8" s="1"/>
  <c r="D67" i="8"/>
  <c r="I67" i="8" s="1"/>
  <c r="J67" i="8" s="1"/>
  <c r="D66" i="8"/>
  <c r="I66" i="8" s="1"/>
  <c r="J66" i="8" s="1"/>
  <c r="D65" i="8"/>
  <c r="I65" i="8" s="1"/>
  <c r="J65" i="8" s="1"/>
  <c r="D64" i="8"/>
  <c r="I64" i="8" s="1"/>
  <c r="J64" i="8" s="1"/>
  <c r="D63" i="8"/>
  <c r="I63" i="8" s="1"/>
  <c r="J63" i="8" s="1"/>
  <c r="D62" i="8"/>
  <c r="I62" i="8" s="1"/>
  <c r="J62" i="8" s="1"/>
  <c r="D61" i="8"/>
  <c r="I61" i="8" s="1"/>
  <c r="J61" i="8" s="1"/>
  <c r="D60" i="8"/>
  <c r="I60" i="8" s="1"/>
  <c r="J60" i="8" s="1"/>
  <c r="D59" i="8"/>
  <c r="I59" i="8" s="1"/>
  <c r="J59" i="8" s="1"/>
  <c r="D58" i="8"/>
  <c r="I58" i="8" s="1"/>
  <c r="J58" i="8" s="1"/>
  <c r="D57" i="8"/>
  <c r="I57" i="8" s="1"/>
  <c r="J57" i="8" s="1"/>
  <c r="D56" i="8"/>
  <c r="I56" i="8" s="1"/>
  <c r="J56" i="8" s="1"/>
  <c r="D55" i="8"/>
  <c r="I55" i="8" s="1"/>
  <c r="J55" i="8" s="1"/>
  <c r="D54" i="8"/>
  <c r="I54" i="8" s="1"/>
  <c r="J54" i="8" s="1"/>
  <c r="D53" i="8"/>
  <c r="I53" i="8" s="1"/>
  <c r="J53" i="8" s="1"/>
  <c r="D52" i="8"/>
  <c r="I52" i="8" s="1"/>
  <c r="J52" i="8" s="1"/>
  <c r="D51" i="8"/>
  <c r="I51" i="8" s="1"/>
  <c r="J51" i="8" s="1"/>
  <c r="D50" i="8"/>
  <c r="I50" i="8" s="1"/>
  <c r="J50" i="8" s="1"/>
  <c r="D49" i="8"/>
  <c r="I49" i="8" s="1"/>
  <c r="J49" i="8" s="1"/>
  <c r="D48" i="8"/>
  <c r="I48" i="8" s="1"/>
  <c r="J48" i="8" s="1"/>
  <c r="D47" i="8"/>
  <c r="I47" i="8" s="1"/>
  <c r="J47" i="8" s="1"/>
  <c r="D46" i="8"/>
  <c r="I46" i="8" s="1"/>
  <c r="J46" i="8" s="1"/>
  <c r="D45" i="8"/>
  <c r="I45" i="8" s="1"/>
  <c r="J45" i="8" s="1"/>
  <c r="D44" i="8"/>
  <c r="I44" i="8" s="1"/>
  <c r="J44" i="8" s="1"/>
  <c r="D43" i="8"/>
  <c r="I43" i="8" s="1"/>
  <c r="J43" i="8" s="1"/>
  <c r="D42" i="8"/>
  <c r="I42" i="8" s="1"/>
  <c r="J42" i="8" s="1"/>
  <c r="D41" i="8"/>
  <c r="I41" i="8" s="1"/>
  <c r="J41" i="8" s="1"/>
  <c r="D40" i="8"/>
  <c r="I40" i="8" s="1"/>
  <c r="J40" i="8" s="1"/>
  <c r="D39" i="8"/>
  <c r="I39" i="8" s="1"/>
  <c r="J39" i="8" s="1"/>
  <c r="D38" i="8"/>
  <c r="I38" i="8" s="1"/>
  <c r="J38" i="8" s="1"/>
  <c r="D37" i="8"/>
  <c r="I37" i="8" s="1"/>
  <c r="J37" i="8" s="1"/>
  <c r="D36" i="8"/>
  <c r="I36" i="8" s="1"/>
  <c r="J36" i="8" s="1"/>
  <c r="D35" i="8"/>
  <c r="I35" i="8" s="1"/>
  <c r="J35" i="8" s="1"/>
  <c r="D34" i="8"/>
  <c r="I34" i="8" s="1"/>
  <c r="J34" i="8" s="1"/>
  <c r="D33" i="8"/>
  <c r="I33" i="8" s="1"/>
  <c r="J33" i="8" s="1"/>
  <c r="D32" i="8"/>
  <c r="I32" i="8" s="1"/>
  <c r="J32" i="8" s="1"/>
  <c r="D31" i="8"/>
  <c r="I31" i="8" s="1"/>
  <c r="J31" i="8" s="1"/>
  <c r="D30" i="8"/>
  <c r="I30" i="8" s="1"/>
  <c r="J30" i="8" s="1"/>
  <c r="D29" i="8"/>
  <c r="I29" i="8" s="1"/>
  <c r="J29" i="8" s="1"/>
  <c r="D28" i="8"/>
  <c r="I28" i="8" s="1"/>
  <c r="J28" i="8" s="1"/>
  <c r="D27" i="8"/>
  <c r="I27" i="8" s="1"/>
  <c r="J27" i="8" s="1"/>
  <c r="D26" i="8"/>
  <c r="I26" i="8" s="1"/>
  <c r="J26" i="8" s="1"/>
  <c r="D25" i="8"/>
  <c r="I25" i="8" s="1"/>
  <c r="J25" i="8" s="1"/>
  <c r="D24" i="8"/>
  <c r="I24" i="8" s="1"/>
  <c r="J24" i="8" s="1"/>
  <c r="D23" i="8"/>
  <c r="I23" i="8" s="1"/>
  <c r="J23" i="8" s="1"/>
  <c r="D22" i="8"/>
  <c r="I22" i="8" s="1"/>
  <c r="J22" i="8" s="1"/>
  <c r="D21" i="8"/>
  <c r="I21" i="8" s="1"/>
  <c r="J21" i="8" s="1"/>
  <c r="D20" i="8"/>
  <c r="I20" i="8" s="1"/>
  <c r="J20" i="8" s="1"/>
  <c r="D19" i="8"/>
  <c r="I19" i="8" s="1"/>
  <c r="J19" i="8" s="1"/>
  <c r="D18" i="8"/>
  <c r="I18" i="8" s="1"/>
  <c r="J18" i="8" s="1"/>
  <c r="D17" i="8"/>
  <c r="I17" i="8" s="1"/>
  <c r="J17" i="8" s="1"/>
  <c r="D16" i="8"/>
  <c r="I16" i="8" s="1"/>
  <c r="J16" i="8" s="1"/>
  <c r="D15" i="8"/>
  <c r="I15" i="8" s="1"/>
  <c r="J15" i="8" s="1"/>
  <c r="D14" i="8"/>
  <c r="I14" i="8" s="1"/>
  <c r="J14" i="8" s="1"/>
  <c r="D13" i="8"/>
  <c r="I13" i="8" s="1"/>
  <c r="J13" i="8" s="1"/>
  <c r="D12" i="8"/>
  <c r="I12" i="8" s="1"/>
  <c r="J12" i="8" s="1"/>
  <c r="D11" i="8"/>
  <c r="I11" i="8" s="1"/>
  <c r="J11" i="8" s="1"/>
  <c r="D10" i="8"/>
  <c r="I10" i="8" s="1"/>
  <c r="J10" i="8" s="1"/>
  <c r="D9" i="8"/>
  <c r="I9" i="8" s="1"/>
  <c r="J9" i="8" s="1"/>
  <c r="D8" i="8"/>
  <c r="I8" i="8" s="1"/>
  <c r="J8" i="8" s="1"/>
  <c r="D7" i="8"/>
  <c r="I7" i="8" s="1"/>
  <c r="D6" i="5" l="1"/>
  <c r="I6" i="5" l="1"/>
  <c r="J6" i="5" s="1"/>
  <c r="E202" i="1"/>
  <c r="E195" i="1"/>
  <c r="E179" i="1" l="1"/>
  <c r="J7" i="8" l="1"/>
  <c r="K5" i="8" l="1"/>
  <c r="K4" i="5" l="1"/>
</calcChain>
</file>

<file path=xl/sharedStrings.xml><?xml version="1.0" encoding="utf-8"?>
<sst xmlns="http://schemas.openxmlformats.org/spreadsheetml/2006/main" count="2677" uniqueCount="607">
  <si>
    <t xml:space="preserve">本價目表僅供專業人士參考 非廣告用  請勿自行列印 如有相關不法行為與本公司無關         </t>
  </si>
  <si>
    <t>拋棄式隱形眼鏡首次配戴或未滿18歲以下須持醫師開立6個內有效處方籤才能購買     配戴後需定期由眼科醫師追蹤檢查</t>
  </si>
  <si>
    <t>吉優GEOBEAUTY 衛署醫器輸字第024046號    產品及實戴圖詳請參閱官網 http://www.joetech.com.tw/  或  FB:joetech.geo    鏡片瑕疵七日內告知且須保留玻璃瓶享有售後服務  只能更換同款同度同色  拆封後破片不在服務範圍</t>
  </si>
  <si>
    <t>編號</t>
  </si>
  <si>
    <r>
      <rPr>
        <sz val="12"/>
        <color indexed="8"/>
        <rFont val="新細明體"/>
        <family val="1"/>
        <charset val="134"/>
      </rPr>
      <t>商品名稱 (</t>
    </r>
    <r>
      <rPr>
        <b/>
        <sz val="11"/>
        <color indexed="10"/>
        <rFont val="新細明體"/>
        <family val="1"/>
        <charset val="134"/>
      </rPr>
      <t>1片售價</t>
    </r>
    <r>
      <rPr>
        <sz val="11"/>
        <color indexed="8"/>
        <rFont val="新細明體"/>
        <family val="1"/>
        <charset val="134"/>
      </rPr>
      <t xml:space="preserve">)   </t>
    </r>
  </si>
  <si>
    <t>供應度數</t>
  </si>
  <si>
    <t>售價</t>
  </si>
  <si>
    <t>贈品及活動</t>
  </si>
  <si>
    <t>0.00/-1.00~-10.00</t>
  </si>
  <si>
    <r>
      <rPr>
        <sz val="12"/>
        <color indexed="8"/>
        <rFont val="新細明體"/>
        <family val="1"/>
        <charset val="134"/>
      </rPr>
      <t xml:space="preserve">黑莓季拋  (1片 ) 黑 8.6/15.0 </t>
    </r>
    <r>
      <rPr>
        <b/>
        <sz val="11"/>
        <color indexed="10"/>
        <rFont val="新細明體"/>
        <family val="1"/>
        <charset val="134"/>
      </rPr>
      <t xml:space="preserve"> </t>
    </r>
  </si>
  <si>
    <r>
      <rPr>
        <sz val="12"/>
        <color indexed="8"/>
        <rFont val="新細明體"/>
        <family val="1"/>
        <charset val="134"/>
      </rPr>
      <t xml:space="preserve">黑莓季拋  (1片 ) 棕 8.6/15.0 </t>
    </r>
    <r>
      <rPr>
        <b/>
        <sz val="11"/>
        <color indexed="10"/>
        <rFont val="新細明體"/>
        <family val="1"/>
        <charset val="134"/>
      </rPr>
      <t xml:space="preserve"> </t>
    </r>
  </si>
  <si>
    <r>
      <rPr>
        <sz val="12"/>
        <color indexed="8"/>
        <rFont val="新細明體"/>
        <family val="1"/>
        <charset val="134"/>
      </rPr>
      <t xml:space="preserve">黑莓季拋  (1片 ) 灰 8.6/15.0 </t>
    </r>
    <r>
      <rPr>
        <b/>
        <sz val="11"/>
        <color indexed="10"/>
        <rFont val="新細明體"/>
        <family val="1"/>
        <charset val="134"/>
      </rPr>
      <t xml:space="preserve"> </t>
    </r>
  </si>
  <si>
    <t xml:space="preserve">大可可季拋 ( 1片 ) 深棕 8.6/15.0 </t>
  </si>
  <si>
    <t>Blenz 季拋 (1片) Blue 8.6/14.2</t>
  </si>
  <si>
    <t xml:space="preserve">Blenz 季拋 (1片) Brown 8.6/14.2 </t>
  </si>
  <si>
    <t xml:space="preserve">Blenz 季拋 (1片) Gray 8.6/14.2 </t>
  </si>
  <si>
    <t>三彩梨花 季拋 (1片) 棕 8.6/14.5</t>
  </si>
  <si>
    <t>三彩梨花 季拋 (1片) 灰 8.6/14.5</t>
  </si>
  <si>
    <t>三彩梨花 季拋 (1片) 藍 8.6/14.5</t>
  </si>
  <si>
    <t>三彩梨花 季拋 (1片) 綠 8.6/14.5</t>
  </si>
  <si>
    <t xml:space="preserve">冰淇淋季拋 (1片) 布蕾灰 8.6/14.5 </t>
  </si>
  <si>
    <t xml:space="preserve">冰淇淋季拋 (1片) 香草棕 8.6/14.5 </t>
  </si>
  <si>
    <t xml:space="preserve">冰淇淋季拋 (1片) 可可慕斯 8.6/14.5 </t>
  </si>
  <si>
    <r>
      <rPr>
        <sz val="12"/>
        <color indexed="8"/>
        <rFont val="新細明體"/>
        <family val="1"/>
        <charset val="134"/>
      </rPr>
      <t>小可可季拋 ( 1片 ) 深棕 8.6/14.0</t>
    </r>
    <r>
      <rPr>
        <b/>
        <sz val="11"/>
        <color indexed="10"/>
        <rFont val="新細明體"/>
        <family val="1"/>
        <charset val="134"/>
      </rPr>
      <t xml:space="preserve"> </t>
    </r>
  </si>
  <si>
    <t xml:space="preserve">小焦糖季拋 ( 1片 ) 淺棕 8.6/14.0 </t>
  </si>
  <si>
    <t xml:space="preserve">小棉花糖季拋 ( 1片 ) 淺灰 8.6/14.0 </t>
  </si>
  <si>
    <t>杏仁公主月拋 ( 1片 ) 可可 8.6/14.5</t>
  </si>
  <si>
    <t>蘿莉公主月拋 ( 1片 ) 黑 8.6/14.5</t>
  </si>
  <si>
    <t>蘿莉公主月拋 ( 1片 ) 棕 8.6/14.5</t>
  </si>
  <si>
    <t>水晶公主月拋 ( 1片 ) 灰 8.6/15.0</t>
  </si>
  <si>
    <t>水晶公主月拋  (1片 ) 棕 8.6/15.0</t>
  </si>
  <si>
    <t xml:space="preserve">HOLI CAT 荷莉貓月拋 (1片) 灰 8.6/14.5 </t>
  </si>
  <si>
    <r>
      <rPr>
        <sz val="12"/>
        <color indexed="8"/>
        <rFont val="新細明體"/>
        <family val="1"/>
        <charset val="134"/>
      </rPr>
      <t>HOLI CAT 荷莉貓月拋 (1片) 可可 8.6/14.5</t>
    </r>
    <r>
      <rPr>
        <b/>
        <sz val="11"/>
        <color indexed="10"/>
        <rFont val="新細明體"/>
        <family val="1"/>
        <charset val="134"/>
      </rPr>
      <t xml:space="preserve"> </t>
    </r>
  </si>
  <si>
    <t xml:space="preserve">HOLI CAT 荷莉貓月拋 (1片) 深棕 8.6/14.5 </t>
  </si>
  <si>
    <t xml:space="preserve">HOLI CAT 荷莉貓月拋 (1片) 淺棕 8.6/14.5 </t>
  </si>
  <si>
    <r>
      <rPr>
        <sz val="12"/>
        <color indexed="8"/>
        <rFont val="新細明體"/>
        <family val="1"/>
        <charset val="134"/>
      </rPr>
      <t xml:space="preserve">HOLI CAT 荷莉貓月拋 (1片) 藍 8.6/14.5 </t>
    </r>
    <r>
      <rPr>
        <b/>
        <sz val="11"/>
        <color indexed="10"/>
        <rFont val="新細明體"/>
        <family val="1"/>
        <charset val="134"/>
      </rPr>
      <t xml:space="preserve"> </t>
    </r>
  </si>
  <si>
    <r>
      <rPr>
        <sz val="12"/>
        <color indexed="8"/>
        <rFont val="新細明體"/>
        <family val="1"/>
        <charset val="136"/>
      </rPr>
      <t>咖啡拿鐵</t>
    </r>
    <r>
      <rPr>
        <sz val="12"/>
        <color indexed="8"/>
        <rFont val="新細明體"/>
        <family val="1"/>
        <charset val="136"/>
      </rPr>
      <t xml:space="preserve"> 月拋  (1片) 棕 8.6/15.0 </t>
    </r>
  </si>
  <si>
    <t xml:space="preserve">咖啡格子鬆餅 月拋 (1片) 黑 8.6/15.0 </t>
  </si>
  <si>
    <t xml:space="preserve">咖啡焦糖瑪奇朵 月拋 (1片) 棕 8.6/15.0 </t>
  </si>
  <si>
    <t xml:space="preserve">咖啡卡布奇諾 月拋 (1片) 灰 8.6/15.0 </t>
  </si>
  <si>
    <t xml:space="preserve">咖啡卡布奇諾 月拋 (1片) 棕 8.6/15.0 </t>
  </si>
  <si>
    <t xml:space="preserve">咖啡卡布奇諾 月拋 (1片) 紫 8.6/15.0 </t>
  </si>
  <si>
    <t>0.00/-1.00~-9.00</t>
  </si>
  <si>
    <t>商品名稱</t>
  </si>
  <si>
    <t>特價</t>
  </si>
  <si>
    <t>高階矽水膠日拋系列</t>
  </si>
  <si>
    <t>-1.00~-10.00</t>
  </si>
  <si>
    <r>
      <rPr>
        <sz val="12"/>
        <color indexed="8"/>
        <rFont val="新細明體"/>
        <family val="1"/>
        <charset val="134"/>
      </rPr>
      <t>安適優嬌生</t>
    </r>
    <r>
      <rPr>
        <sz val="12"/>
        <color indexed="8"/>
        <rFont val="新細明體"/>
        <family val="1"/>
        <charset val="136"/>
      </rPr>
      <t xml:space="preserve"> 歐舒適日拋(30片裝) 8.5</t>
    </r>
  </si>
  <si>
    <t>-1.00~-12.00</t>
  </si>
  <si>
    <t xml:space="preserve">安適優嬌生 歐舒適日拋(30片裝) 9.0 </t>
  </si>
  <si>
    <t>矽水膠日拋系列</t>
  </si>
  <si>
    <t>安適優嬌生 恆潤氧日拋(30片裝) 8.5</t>
  </si>
  <si>
    <t xml:space="preserve">酷柏 柯朗清日拋(30片裝) 8.6 </t>
  </si>
  <si>
    <t xml:space="preserve">明碁 美若康沐氧日拋(20片裝) 8.9 高透氧高保濕 </t>
  </si>
  <si>
    <t>矽水膠彩色日拋系列</t>
  </si>
  <si>
    <t>明碁 美若康綻美日拋 (10片) 8.9 棕</t>
  </si>
  <si>
    <t>0/-1.00~-12.00</t>
  </si>
  <si>
    <t xml:space="preserve">明碁 美若康綻美日拋 (10片) 8.9 黛黑 </t>
  </si>
  <si>
    <r>
      <rPr>
        <sz val="12"/>
        <rFont val="新細明體"/>
        <family val="1"/>
        <charset val="136"/>
      </rPr>
      <t xml:space="preserve">明碁 美若康綻美日拋 (10片裝) 8.9 星漾灰 </t>
    </r>
    <r>
      <rPr>
        <b/>
        <sz val="12"/>
        <color indexed="10"/>
        <rFont val="新細明體"/>
        <family val="1"/>
        <charset val="136"/>
      </rPr>
      <t>NEW!!</t>
    </r>
  </si>
  <si>
    <r>
      <rPr>
        <sz val="12"/>
        <rFont val="新細明體"/>
        <family val="1"/>
        <charset val="136"/>
      </rPr>
      <t xml:space="preserve">明碁 美若康綻美日拋 (10片裝) 8.9 星漾棕 </t>
    </r>
    <r>
      <rPr>
        <b/>
        <sz val="12"/>
        <color indexed="10"/>
        <rFont val="新細明體"/>
        <family val="1"/>
        <charset val="136"/>
      </rPr>
      <t>NEW!!</t>
    </r>
  </si>
  <si>
    <t>高保濕日拋系列</t>
  </si>
  <si>
    <t xml:space="preserve">安適優嬌生 超涵水日拋 (90片裝)MOIST  8.5  </t>
  </si>
  <si>
    <t>-0.50~-12.00</t>
  </si>
  <si>
    <t xml:space="preserve">安適優嬌生 超涵水日拋 (90片裝)MOIST  9.0 </t>
  </si>
  <si>
    <t>-1.00~-9.00</t>
  </si>
  <si>
    <t>水藍日拋系列</t>
  </si>
  <si>
    <t xml:space="preserve">酷柏 睛潤日拋 (30片裝) 8.6 </t>
  </si>
  <si>
    <t>-1.00~-9.50</t>
  </si>
  <si>
    <t>彩色日拋系列</t>
  </si>
  <si>
    <t xml:space="preserve">安適優嬌生 睛漾水凝 日拋 (30片裝) 8.5 黑   </t>
  </si>
  <si>
    <t>0.00/-0.50~-9.00</t>
  </si>
  <si>
    <r>
      <rPr>
        <sz val="12"/>
        <color indexed="8"/>
        <rFont val="新細明體"/>
        <family val="1"/>
        <charset val="136"/>
      </rPr>
      <t>安適優嬌生 睛漾水凝 日拋 (30片裝) 8.5 棕</t>
    </r>
    <r>
      <rPr>
        <sz val="12"/>
        <color indexed="10"/>
        <rFont val="新細明體"/>
        <family val="1"/>
        <charset val="136"/>
      </rPr>
      <t xml:space="preserve">  </t>
    </r>
  </si>
  <si>
    <t xml:space="preserve">安適優嬌生 睛漾水凝 日拋 (30片裝) 8.5 晶  </t>
  </si>
  <si>
    <t xml:space="preserve">安適優嬌生 睛漾水凝 日拋 (30片裝) 8.5 璀璨黑 </t>
  </si>
  <si>
    <t xml:space="preserve">安適優嬌生 睛漾水凝 日拋 (30片裝) 8.5 璀璨褐 </t>
  </si>
  <si>
    <t xml:space="preserve">安適優嬌生 睛漾水凝 日拋 (30片裝) 8.5 璀璨啡 </t>
  </si>
  <si>
    <t xml:space="preserve">安適優嬌生 睛漾水凝 日拋 (30片裝) 8.5 璀璨棕 </t>
  </si>
  <si>
    <t>0.00/-1.00~-8.00</t>
  </si>
  <si>
    <r>
      <rPr>
        <sz val="12"/>
        <rFont val="新細明體"/>
        <family val="1"/>
        <charset val="136"/>
      </rPr>
      <t>海昌</t>
    </r>
    <r>
      <rPr>
        <sz val="12"/>
        <color indexed="8"/>
        <rFont val="新細明體"/>
        <family val="1"/>
        <charset val="136"/>
      </rPr>
      <t xml:space="preserve"> 心機彩色日拋 (10片裝) 8.7 可可 </t>
    </r>
  </si>
  <si>
    <r>
      <rPr>
        <sz val="12"/>
        <rFont val="新細明體"/>
        <family val="1"/>
        <charset val="136"/>
      </rPr>
      <t>海昌</t>
    </r>
    <r>
      <rPr>
        <sz val="12"/>
        <color indexed="8"/>
        <rFont val="新細明體"/>
        <family val="1"/>
        <charset val="136"/>
      </rPr>
      <t xml:space="preserve"> 心機彩色日拋 (10片裝) 8.7 抹茶綠 </t>
    </r>
  </si>
  <si>
    <t xml:space="preserve">海昌 星眸彩色日拋 (10片裝) 8.7 星鑽黑 </t>
  </si>
  <si>
    <t xml:space="preserve">海昌 星眸彩色日拋 (10片裝) 8.7 蜜糖棕 </t>
  </si>
  <si>
    <t>加美 彩色放大日拋 (10片裝) 8.6 美瞳黑</t>
  </si>
  <si>
    <t>加美 彩色放大日拋 (10片裝) 8.6 美瞳棕</t>
  </si>
  <si>
    <t>加美 彩色放大日拋 (10片裝) 8.6 美瞳紫</t>
  </si>
  <si>
    <t>加美 彩色日拋 (10片裝) 8.6 銀燦灰</t>
  </si>
  <si>
    <t>加美 彩色日拋 (10片裝) 8.6 金縷棕</t>
  </si>
  <si>
    <t xml:space="preserve">0.00/-1.00~-7.50 </t>
  </si>
  <si>
    <t>0.00/-1.00~-1000</t>
  </si>
  <si>
    <t>海昌 城市月拋(1片) 8.7 紐約灰</t>
  </si>
  <si>
    <t xml:space="preserve">海昌 城市月拋(1片) 8.7 羅馬綠 </t>
  </si>
  <si>
    <t xml:space="preserve">海昌 城市月拋(1片) 8.7 倫敦杏 </t>
  </si>
  <si>
    <t xml:space="preserve">海昌 城市月拋(1片) 8.7 希臘澄 </t>
  </si>
  <si>
    <t xml:space="preserve">海昌 城市月拋(1片) 8.7 布拉格夜 </t>
  </si>
  <si>
    <t>海昌 孔雀月拋 ( 1片 ) 8.7 黑</t>
  </si>
  <si>
    <t>海昌 孔雀月拋 ( 1片 ) 8.7 棕</t>
  </si>
  <si>
    <t>海昌 孔雀月拋 ( 1片 ) 8.7 可可</t>
  </si>
  <si>
    <t>海昌 孔雀月拋 ( 1片 ) 8.7 奶茶</t>
  </si>
  <si>
    <t xml:space="preserve">海昌 孔雀月拋 ( 1片 ) 8.7 紫灰 </t>
  </si>
  <si>
    <t>加美 內心月拋 (1片) 8.6 悶騷棕</t>
  </si>
  <si>
    <t>加美 內心月拋 (1片) 8.6 憂鬱灰</t>
  </si>
  <si>
    <t>加美 冰鑽月拋 (1片) 8.6 黑</t>
  </si>
  <si>
    <t>加美 冰鑽月拋 (1片) 8.6 棕</t>
  </si>
  <si>
    <t>加美 大眼月拋 (1片) 8.6 黑</t>
  </si>
  <si>
    <t>加美 大眼月拋 (1片) 8.6 棕</t>
  </si>
  <si>
    <t>加美 醉心月拋 (1片) 8.6 灰</t>
  </si>
  <si>
    <t>加美 醉心月拋 (1片) 8.6 棕</t>
  </si>
  <si>
    <t>彩色季拋系列</t>
  </si>
  <si>
    <t>海昌 季拋(1片) 8.7 天使金</t>
  </si>
  <si>
    <t>海昌 季拋(1片) 8.7 天使棕</t>
  </si>
  <si>
    <t>海昌 季拋(1片) 8.7 大時尚棕</t>
  </si>
  <si>
    <t>海昌 季拋(1片) 8.7 大清新灰</t>
  </si>
  <si>
    <t>高透氧週/月拋系列</t>
  </si>
  <si>
    <r>
      <rPr>
        <sz val="12"/>
        <rFont val="新細明體"/>
        <family val="1"/>
        <charset val="136"/>
      </rPr>
      <t xml:space="preserve">愛爾康 親水聚合月拋(3片裝)  8.6 </t>
    </r>
    <r>
      <rPr>
        <sz val="12"/>
        <color indexed="8"/>
        <rFont val="新細明體"/>
        <family val="1"/>
        <charset val="136"/>
      </rPr>
      <t xml:space="preserve"> </t>
    </r>
  </si>
  <si>
    <t>-1.00~-1000</t>
  </si>
  <si>
    <t>水藍雙週/月拋系列</t>
  </si>
  <si>
    <t>嬌生安視優 雙週拋 (6片裝) 8.7</t>
  </si>
  <si>
    <t>海昌 月拋 (2片裝) 8.7</t>
  </si>
  <si>
    <t>散光日拋系列</t>
  </si>
  <si>
    <t>安適優嬌生 超涵水散光日拋 (30片裝) 8.5</t>
  </si>
  <si>
    <t>參閱散光多焦表</t>
  </si>
  <si>
    <t>酷柏 睛潤散光日拋 (30+1片裝) 8.7</t>
  </si>
  <si>
    <t>贈5片 折算後約  712/盒</t>
  </si>
  <si>
    <t>散光雙/月拋系列</t>
  </si>
  <si>
    <t>博士倫 散光雙週拋  (6片裝) 8.5</t>
  </si>
  <si>
    <t>多焦老花日拋系列</t>
  </si>
  <si>
    <t xml:space="preserve">酷柏 寶晴漸進多焦日拋 (30片裝) 8.7 ADD:100  </t>
  </si>
  <si>
    <t>散光多焦點對照表</t>
  </si>
  <si>
    <t>系列</t>
  </si>
  <si>
    <t>產品名稱</t>
  </si>
  <si>
    <t>基弧(mm)</t>
  </si>
  <si>
    <t>球面度數</t>
  </si>
  <si>
    <t>散光度數</t>
  </si>
  <si>
    <t>軸度</t>
  </si>
  <si>
    <t>備註</t>
  </si>
  <si>
    <t>散光日拋</t>
  </si>
  <si>
    <t>嬌生 超涵水散光日拋30片</t>
  </si>
  <si>
    <t>0.00~-9.00</t>
  </si>
  <si>
    <t>10 20 70 80 90 100 110 160 170 180</t>
  </si>
  <si>
    <t>博士倫 舒服能散光日拋30片</t>
  </si>
  <si>
    <r>
      <rPr>
        <sz val="14"/>
        <color indexed="8"/>
        <rFont val="新細明體"/>
        <family val="1"/>
        <charset val="136"/>
      </rPr>
      <t xml:space="preserve">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175</t>
    </r>
  </si>
  <si>
    <t>20  90  160  180</t>
  </si>
  <si>
    <t>酷柏 晴潤散光日拋30片</t>
  </si>
  <si>
    <t>0.00~-10.00</t>
  </si>
  <si>
    <t>近視750以上軸度提供90/180</t>
  </si>
  <si>
    <t>酷柏 珂朗清矽水膠散光日拋30片</t>
  </si>
  <si>
    <r>
      <rPr>
        <sz val="14"/>
        <color indexed="8"/>
        <rFont val="新細明體"/>
        <family val="1"/>
        <charset val="136"/>
      </rPr>
      <t xml:space="preserve">75 </t>
    </r>
    <r>
      <rPr>
        <b/>
        <sz val="14"/>
        <color indexed="8"/>
        <rFont val="新細明體"/>
        <family val="1"/>
        <charset val="136"/>
      </rPr>
      <t>/</t>
    </r>
    <r>
      <rPr>
        <sz val="14"/>
        <color indexed="8"/>
        <rFont val="新細明體"/>
        <family val="1"/>
        <charset val="136"/>
      </rPr>
      <t xml:space="preserve"> 125 </t>
    </r>
    <r>
      <rPr>
        <b/>
        <sz val="14"/>
        <color indexed="8"/>
        <rFont val="新細明體"/>
        <family val="1"/>
        <charset val="136"/>
      </rPr>
      <t>/</t>
    </r>
    <r>
      <rPr>
        <sz val="14"/>
        <color indexed="8"/>
        <rFont val="新細明體"/>
        <family val="1"/>
        <charset val="136"/>
      </rPr>
      <t xml:space="preserve"> 175</t>
    </r>
  </si>
  <si>
    <t>10 20 60 70 80 90 100 110 120 160 170 180</t>
  </si>
  <si>
    <t>散光-2.25，軸度10 20 90 160 170 180</t>
  </si>
  <si>
    <t>散光雙周拋</t>
  </si>
  <si>
    <t>博士倫 散光雙週拋6片</t>
  </si>
  <si>
    <r>
      <rPr>
        <sz val="14"/>
        <color indexed="8"/>
        <rFont val="新細明體"/>
        <family val="1"/>
        <charset val="136"/>
      </rPr>
      <t xml:space="preserve">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225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275</t>
    </r>
  </si>
  <si>
    <t>10  20  90  160  170  180</t>
  </si>
  <si>
    <t>嬌生 歐舒適散光雙週拋</t>
  </si>
  <si>
    <r>
      <rPr>
        <sz val="14"/>
        <color indexed="8"/>
        <rFont val="新細明體"/>
        <family val="1"/>
        <charset val="136"/>
      </rPr>
      <t>75</t>
    </r>
    <r>
      <rPr>
        <b/>
        <sz val="14"/>
        <color indexed="8"/>
        <rFont val="新細明體"/>
        <family val="1"/>
        <charset val="136"/>
      </rPr>
      <t xml:space="preserve"> 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175</t>
    </r>
  </si>
  <si>
    <t>散光-2.25，軸度10 20 70 80 90
100 110 160 170 180</t>
  </si>
  <si>
    <t>散光月拋</t>
  </si>
  <si>
    <r>
      <rPr>
        <sz val="14"/>
        <color indexed="8"/>
        <rFont val="新細明體"/>
        <family val="1"/>
        <charset val="136"/>
      </rPr>
      <t xml:space="preserve">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225</t>
    </r>
  </si>
  <si>
    <t>酷柏 佰視名散光月拋3片</t>
  </si>
  <si>
    <t>10~180</t>
  </si>
  <si>
    <t>多焦點日拋</t>
  </si>
  <si>
    <t xml:space="preserve">酷柏 柯朗清矽水膠多焦 30片 8.7 </t>
  </si>
  <si>
    <t>+4.50~-6.00</t>
  </si>
  <si>
    <t>ADD (100) (200)</t>
  </si>
  <si>
    <t>酷柏 寶晴多焦日拋30片</t>
  </si>
  <si>
    <t>+4.00~-10.00</t>
  </si>
  <si>
    <t>單一ADD (100)</t>
  </si>
  <si>
    <t xml:space="preserve">    訂     購     須    知 </t>
  </si>
  <si>
    <t>1.每月廠商活動贈品及優惠內容請於截止日3天前訂購    #活動截止將不受理#</t>
  </si>
  <si>
    <t>2.訂購單 請附上 公司名稱 / 姓名 / 電話/寄送地址   如填寫不完整 將無法出貨</t>
  </si>
  <si>
    <t>3.訂購有度數產品 建議先去眼科取得驗光處方單 確認適合的度數及產品再行訂購</t>
  </si>
  <si>
    <t>4.出貨前會依照訂購人姓名順序排列及附贈紙袋包裝(數量少或體積小除外)</t>
  </si>
  <si>
    <r>
      <rPr>
        <sz val="11"/>
        <color indexed="8"/>
        <rFont val="新細明體"/>
        <family val="2"/>
        <charset val="134"/>
      </rPr>
      <t>5.下單到貨後 在商品未拆封及折損的前提下如欲更換產品顏色度數 請自付來回件運費$200  為保持產品新鮮度 僅限下單到貨後三個月內購買可更換  &lt;&lt;</t>
    </r>
    <r>
      <rPr>
        <b/>
        <sz val="11"/>
        <color indexed="10"/>
        <rFont val="新細明體"/>
        <family val="1"/>
        <charset val="136"/>
      </rPr>
      <t>如不同意請勿下單購買</t>
    </r>
  </si>
  <si>
    <t xml:space="preserve">6.商品退貨 僅限到貨七天內且商品 如商品包裝不完整折損變形破裂 概不受理退貨  </t>
  </si>
  <si>
    <t>7.下單到貨後 如發現與下單時所購買的商品度數顏色不符 本公司無條件 於七日內派貨運過去更換</t>
  </si>
  <si>
    <t>8.依消保法免費七日鑑賞猶豫期  鑑賞猶豫非試用  拆封視同同意購買  包裝不完整概不退換</t>
  </si>
  <si>
    <t>9.拆盒蓋活動為原廠折價活動 如不同意請勿購買避免爭議 如有疑問自行請撥打原廠客服確認是否此類活動</t>
  </si>
  <si>
    <t>10.如購買商品為原廠拆盒蓋折價活動 下單前請確認購買的產品顏色及度數是否正確 到貨後概不退換</t>
  </si>
  <si>
    <t xml:space="preserve">11.本公司將不提供任何品牌商品試戴片 如需試戴請上各原廠網站申請 </t>
  </si>
  <si>
    <t xml:space="preserve">12.購買搭贈贈品商品如需退換貨 需全數歸還 如贈品不完整 將依原價計算差額 </t>
  </si>
  <si>
    <t>13.如商品有瑕疵 到貨七日內告知 務必保留鏡片及外包裝 並請說明原因 做為售後服務憑據  拆封後限更換同商品同度數同顏色  超過時間請參考第7項</t>
  </si>
  <si>
    <t>14.購買GEO拆封前請注意 請看瓶底 鏡片是否完整 拆封後使用時造成破片將無法更換</t>
  </si>
  <si>
    <t>15訂購採用貨到付款需現金支付無法提供外部刷卡  到貨時間確認後  如臨時有事或開會請交代櫃台付款及代收煩請配合 避免造成退件 !! 若造成退件2次配送需加收運費$200</t>
  </si>
  <si>
    <t xml:space="preserve">17.本公司提供皆為衛生署核可之產品可放心購買 經營專業及便利服務  若有價格爭議切勿購買 </t>
  </si>
  <si>
    <t>以上事項 如無法配合 請勿訂購 請自行至鄰近的眼鏡行購買</t>
  </si>
  <si>
    <t>訂貨</t>
  </si>
  <si>
    <t>結單時間</t>
  </si>
  <si>
    <t>周一</t>
  </si>
  <si>
    <t>AM 11:00前</t>
  </si>
  <si>
    <t>週三</t>
  </si>
  <si>
    <t>AM 11:00後</t>
  </si>
  <si>
    <t>週四</t>
  </si>
  <si>
    <t>週二</t>
  </si>
  <si>
    <t>週五</t>
  </si>
  <si>
    <t>1.通知到貨時間後 商品再未寄出前 訂單如需臨時修改或加購 原定到貨時間 將延後一天</t>
  </si>
  <si>
    <t>2.商品於到貨前一日轉交給物流後  概不受理修改或加購 通知到貨一天請備妥貨款 以便物流公司收款</t>
  </si>
  <si>
    <t>3.物流公司配送 有固定路線 只能指定日期 無法指定時段 如不方便請交代櫃檯或同事代收付款</t>
  </si>
  <si>
    <t>4.如遇國定假日到貨時間將順延</t>
  </si>
  <si>
    <t xml:space="preserve">以上事項 如無法配合 請勿下單訂購 </t>
  </si>
  <si>
    <t>到貨時間</t>
    <phoneticPr fontId="3" type="noConversion"/>
  </si>
  <si>
    <t xml:space="preserve">訂 購 單                     </t>
  </si>
  <si>
    <t>公司名稱:</t>
    <phoneticPr fontId="40" type="noConversion"/>
  </si>
  <si>
    <t>收件資料若無填寫 訂單將不成立</t>
  </si>
  <si>
    <t>到貨日期:</t>
    <phoneticPr fontId="40" type="noConversion"/>
  </si>
  <si>
    <t>付款金額</t>
  </si>
  <si>
    <t>部門單位</t>
  </si>
  <si>
    <t>姓        名</t>
  </si>
  <si>
    <t>產  品  名  稱</t>
  </si>
  <si>
    <t>度數</t>
  </si>
  <si>
    <t>散光</t>
  </si>
  <si>
    <t>數量</t>
  </si>
  <si>
    <t>金額</t>
  </si>
  <si>
    <t>總計</t>
  </si>
  <si>
    <t>贈品/活動</t>
  </si>
  <si>
    <t xml:space="preserve">大焦糖季拋 ( 1片 ) 淺棕 8.6/15.0 </t>
    <phoneticPr fontId="3" type="noConversion"/>
  </si>
  <si>
    <t>HOLI CAT 荷莉貓月拋 (1片) Sexy Brown 8.6/14.2</t>
    <phoneticPr fontId="3" type="noConversion"/>
  </si>
  <si>
    <r>
      <t>HOLI CAT 荷莉貓月拋 (1片) Barbie Brown</t>
    </r>
    <r>
      <rPr>
        <sz val="12"/>
        <color indexed="8"/>
        <rFont val="新細明體"/>
        <family val="1"/>
        <charset val="136"/>
      </rPr>
      <t xml:space="preserve"> 8.6/14.2</t>
    </r>
    <phoneticPr fontId="3" type="noConversion"/>
  </si>
  <si>
    <t>HOLI CAT 荷莉貓月拋 (1片) Funky Gray 8.6/14.2</t>
    <phoneticPr fontId="3" type="noConversion"/>
  </si>
  <si>
    <t>贈5片 顏色隨機提供  折算後約 300/盒</t>
    <phoneticPr fontId="3" type="noConversion"/>
  </si>
  <si>
    <t>2.600度以上都是50度一跳的規格 如右度數&gt;  600/650/700/750/800/850/900/950/1000</t>
  </si>
  <si>
    <r>
      <t>海昌</t>
    </r>
    <r>
      <rPr>
        <sz val="12"/>
        <color indexed="8"/>
        <rFont val="新細明體"/>
        <family val="1"/>
        <charset val="136"/>
      </rPr>
      <t xml:space="preserve"> 心機彩色日拋 (10片裝) 8.7 玫瑰</t>
    </r>
    <r>
      <rPr>
        <sz val="12"/>
        <rFont val="新細明體"/>
        <family val="1"/>
        <charset val="136"/>
      </rPr>
      <t xml:space="preserve"> </t>
    </r>
    <phoneticPr fontId="3" type="noConversion"/>
  </si>
  <si>
    <r>
      <t>海昌</t>
    </r>
    <r>
      <rPr>
        <sz val="12"/>
        <color indexed="8"/>
        <rFont val="新細明體"/>
        <family val="1"/>
        <charset val="136"/>
      </rPr>
      <t xml:space="preserve"> 心機彩色日拋 (10片裝) 8.7 藍莓</t>
    </r>
    <r>
      <rPr>
        <sz val="12"/>
        <rFont val="新細明體"/>
        <family val="1"/>
        <charset val="136"/>
      </rPr>
      <t xml:space="preserve"> </t>
    </r>
    <phoneticPr fontId="3" type="noConversion"/>
  </si>
  <si>
    <r>
      <t xml:space="preserve">安適優嬌生 超涵水日拋 (90片裝*2)MOIST  9.0 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</si>
  <si>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安適優嬌生 超涵水日拋 (90片裝*2)MOIST  8.5 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</si>
  <si>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博士倫 舒服能日拋 (30片裝*3) 8.6 </t>
    </r>
    <r>
      <rPr>
        <b/>
        <i/>
        <sz val="12"/>
        <color rgb="FFFF0000"/>
        <rFont val="新細明體"/>
        <family val="1"/>
        <charset val="136"/>
      </rPr>
      <t>限單一度數 需拆盒蓋</t>
    </r>
    <phoneticPr fontId="3" type="noConversion"/>
  </si>
  <si>
    <r>
      <t xml:space="preserve">安適優嬌生 恆潤氧日拋(30片裝*3) 8.5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</si>
  <si>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安適優嬌生 恆潤氧日拋(30片裝*3) 9.0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</si>
  <si>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明碁 美若康綻美日拋 (10片裝*3) 8.9 棕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</si>
  <si>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>明碁 美若康綻美日拋 (10片裝*3) 8.9 黛黑</t>
    </r>
    <r>
      <rPr>
        <sz val="12"/>
        <color indexed="10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</si>
  <si>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明碁 美若康綻美日拋 (10片裝*3) 8.9 星漾灰 </t>
    </r>
    <r>
      <rPr>
        <b/>
        <sz val="12"/>
        <color indexed="10"/>
        <rFont val="新細明體"/>
        <family val="1"/>
        <charset val="136"/>
      </rPr>
      <t xml:space="preserve">NEW!!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</si>
  <si>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明碁 美若康綻美日拋 (10片裝*3) 8.9 星漾棕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</si>
  <si>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安適優嬌生 睛漾水凝 日拋 (30片裝*3) 8.5 黑 </t>
    </r>
    <r>
      <rPr>
        <b/>
        <i/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indexed="10"/>
        <rFont val="新細明體"/>
        <family val="1"/>
        <charset val="136"/>
      </rPr>
      <t xml:space="preserve">限單一顏色度數  </t>
    </r>
    <phoneticPr fontId="3" type="noConversion"/>
  </si>
  <si>
    <r>
      <t>安適優嬌生 睛漾水凝 日拋 (30片裝*3) 8.5 棕</t>
    </r>
    <r>
      <rPr>
        <sz val="12"/>
        <color indexed="10"/>
        <rFont val="新細明體"/>
        <family val="1"/>
        <charset val="136"/>
      </rPr>
      <t xml:space="preserve">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</si>
  <si>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安適優嬌生 睛漾水凝 日拋 (30片裝*3) 8.5 晶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</si>
  <si>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>安適優嬌生 睛漾水凝 日拋 (30片裝*3) 8.5 璀璨黑</t>
    </r>
    <r>
      <rPr>
        <i/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</si>
  <si>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安適優嬌生 睛漾水凝 日拋 (30片裝*3) 8.5 璀璨褐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</si>
  <si>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安適優嬌生 睛漾水凝 日拋 (30片裝*3) 8.5 璀璨啡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</si>
  <si>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安適優嬌生 睛漾水凝 日拋 (30片裝*3) 8.5 璀璨棕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</si>
  <si>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t>0.00/-1.00~-7.00(125/525/575無供應)</t>
    <phoneticPr fontId="3" type="noConversion"/>
  </si>
  <si>
    <r>
      <t xml:space="preserve">酷柏 柯朗清日拋(30片裝*3) 8.6 </t>
    </r>
    <r>
      <rPr>
        <b/>
        <i/>
        <sz val="12"/>
        <color rgb="FFFF0000"/>
        <rFont val="新細明體"/>
        <family val="1"/>
        <charset val="136"/>
      </rPr>
      <t>限單一度數</t>
    </r>
    <r>
      <rPr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需拆盒蓋</t>
    </r>
    <phoneticPr fontId="3" type="noConversion"/>
  </si>
  <si>
    <t>彩色月拋</t>
    <phoneticPr fontId="3" type="noConversion"/>
  </si>
  <si>
    <t>0.00/-1.00~-10.00(125/525/575無供應)</t>
    <phoneticPr fontId="3" type="noConversion"/>
  </si>
  <si>
    <r>
      <t>韓國GEO</t>
    </r>
    <r>
      <rPr>
        <b/>
        <sz val="11"/>
        <color rgb="FFFF0000"/>
        <rFont val="新細明體"/>
        <family val="1"/>
        <charset val="136"/>
      </rPr>
      <t>(現貨供應)</t>
    </r>
    <phoneticPr fontId="3" type="noConversion"/>
  </si>
  <si>
    <t>海昌 城市月拋(1片) 8.7 冰島霓彩</t>
    <phoneticPr fontId="3" type="noConversion"/>
  </si>
  <si>
    <t>日本AOCMU愛柯目</t>
    <phoneticPr fontId="3" type="noConversion"/>
  </si>
  <si>
    <t>安適優嬌生 恆潤氧日拋(30片裝) 9.0</t>
    <phoneticPr fontId="3" type="noConversion"/>
  </si>
  <si>
    <t>0.00/-1.00~-9.00</t>
    <phoneticPr fontId="3" type="noConversion"/>
  </si>
  <si>
    <t>-1.00~-9.00</t>
    <phoneticPr fontId="3" type="noConversion"/>
  </si>
  <si>
    <t>0.00/-1.00~-10.00</t>
    <phoneticPr fontId="3" type="noConversion"/>
  </si>
  <si>
    <t xml:space="preserve">日本FLAMNY </t>
    <phoneticPr fontId="3" type="noConversion"/>
  </si>
  <si>
    <t xml:space="preserve">海昌 星眸彩色日拋 (10片裝) 8.7 大銀河墨 </t>
    <phoneticPr fontId="3" type="noConversion"/>
  </si>
  <si>
    <t xml:space="preserve">海昌 星眸彩色日拋 (10片裝) 8.7 大銀河咖 </t>
    <phoneticPr fontId="3" type="noConversion"/>
  </si>
  <si>
    <t xml:space="preserve">加美 態度系彩色放大日拋 (10片裝) 8.6 灑脫棕 </t>
    <phoneticPr fontId="3" type="noConversion"/>
  </si>
  <si>
    <t xml:space="preserve">加美 態度系彩色放大日拋 (10片裝) 8.6 無情灰 </t>
    <phoneticPr fontId="3" type="noConversion"/>
  </si>
  <si>
    <t xml:space="preserve">加美 孩子系彩色放大日拋 (10片裝) 8.6 無辜棕 </t>
    <phoneticPr fontId="3" type="noConversion"/>
  </si>
  <si>
    <t xml:space="preserve">加美 孩子系彩色放大日拋 (10片裝) 8.6 任性黑 </t>
    <phoneticPr fontId="3" type="noConversion"/>
  </si>
  <si>
    <r>
      <t xml:space="preserve">海昌 孔雀月拋 ( 1片 ) 8.7 羽毛拿鐵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</si>
  <si>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孔雀月拋 ( 1片 ) 8.7 羽毛雪花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</si>
  <si>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孔雀月拋 ( 1片 ) 8.7 羽毛櫻桃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</si>
  <si>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>日本SINCERE新視野</t>
    </r>
    <r>
      <rPr>
        <sz val="11"/>
        <color theme="1"/>
        <rFont val="新細明體"/>
        <family val="1"/>
        <charset val="136"/>
        <scheme val="minor"/>
      </rPr>
      <t xml:space="preserve">           </t>
    </r>
    <phoneticPr fontId="3" type="noConversion"/>
  </si>
  <si>
    <t>fairy公主</t>
    <phoneticPr fontId="3" type="noConversion"/>
  </si>
  <si>
    <t>綠</t>
    <phoneticPr fontId="3" type="noConversion"/>
  </si>
  <si>
    <t>粉</t>
    <phoneticPr fontId="3" type="noConversion"/>
  </si>
  <si>
    <t>棕</t>
    <phoneticPr fontId="3" type="noConversion"/>
  </si>
  <si>
    <t>紫</t>
    <phoneticPr fontId="3" type="noConversion"/>
  </si>
  <si>
    <t>贈15片 折算後約 325/盒  超便宜!!</t>
    <phoneticPr fontId="3" type="noConversion"/>
  </si>
  <si>
    <r>
      <t>博士倫 舒服能日拋 (30片裝) 8.6</t>
    </r>
    <r>
      <rPr>
        <b/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需拆盒蓋</t>
    </r>
    <phoneticPr fontId="3" type="noConversion"/>
  </si>
  <si>
    <r>
      <t>安適優嬌生</t>
    </r>
    <r>
      <rPr>
        <sz val="12"/>
        <color indexed="8"/>
        <rFont val="新細明體"/>
        <family val="1"/>
        <charset val="136"/>
      </rPr>
      <t xml:space="preserve"> 歐舒適日拋(30片裝*3) 8.5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 xml:space="preserve"> 限單一度數</t>
    </r>
    <phoneticPr fontId="3" type="noConversion"/>
  </si>
  <si>
    <r>
      <t xml:space="preserve">安適優嬌生 歐舒適日拋(30片裝*3) 9.0 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</si>
  <si>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t xml:space="preserve"> </t>
    <phoneticPr fontId="3" type="noConversion"/>
  </si>
  <si>
    <t>彩色散光月拋</t>
    <phoneticPr fontId="3" type="noConversion"/>
  </si>
  <si>
    <t>加美彩色散光月拋</t>
    <phoneticPr fontId="3" type="noConversion"/>
  </si>
  <si>
    <t>酷柏 優氧月拋 ( 6片 ) 8.6</t>
    <phoneticPr fontId="3" type="noConversion"/>
  </si>
  <si>
    <r>
      <t xml:space="preserve">加美彩色散光月拋 (1片裝) 聚焦摩卡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</si>
  <si>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加美彩色散光月拋 (1片裝) 聚焦可可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</si>
  <si>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ZOOIN季拋  (1片 ) UPCHOCO 可可 8.6/15.0 </t>
    </r>
    <r>
      <rPr>
        <b/>
        <sz val="11"/>
        <color indexed="10"/>
        <rFont val="新細明體"/>
        <family val="1"/>
        <charset val="134"/>
      </rPr>
      <t xml:space="preserve"> </t>
    </r>
    <phoneticPr fontId="3" type="noConversion"/>
  </si>
  <si>
    <r>
      <t xml:space="preserve">ZOOIN季拋  (1片 ) UPSNOW 淺灰 8.6/15.0 </t>
    </r>
    <r>
      <rPr>
        <b/>
        <sz val="11"/>
        <color indexed="10"/>
        <rFont val="新細明體"/>
        <family val="1"/>
        <charset val="134"/>
      </rPr>
      <t xml:space="preserve"> </t>
    </r>
    <phoneticPr fontId="3" type="noConversion"/>
  </si>
  <si>
    <r>
      <t xml:space="preserve">ZOOIN季拋  (1片 ) UPGRAY 深灰 8.6/15.0 </t>
    </r>
    <r>
      <rPr>
        <b/>
        <sz val="11"/>
        <color indexed="10"/>
        <rFont val="新細明體"/>
        <family val="1"/>
        <charset val="134"/>
      </rPr>
      <t xml:space="preserve"> </t>
    </r>
    <phoneticPr fontId="3" type="noConversion"/>
  </si>
  <si>
    <r>
      <t xml:space="preserve">ZOOIN季拋  (1片 ) UPBROWNW 棕色 8.6/15.0 </t>
    </r>
    <r>
      <rPr>
        <b/>
        <sz val="11"/>
        <color indexed="10"/>
        <rFont val="新細明體"/>
        <family val="1"/>
        <charset val="134"/>
      </rPr>
      <t xml:space="preserve"> </t>
    </r>
    <phoneticPr fontId="3" type="noConversion"/>
  </si>
  <si>
    <t xml:space="preserve">Blenz 季拋 (1片) Poni Gray 8.6/14.2 </t>
    <phoneticPr fontId="3" type="noConversion"/>
  </si>
  <si>
    <t xml:space="preserve">Blenz 季拋 (1片) Poni Brown 8.6/14.2 </t>
    <phoneticPr fontId="3" type="noConversion"/>
  </si>
  <si>
    <t>-2.00~-8.00</t>
    <phoneticPr fontId="3" type="noConversion"/>
  </si>
  <si>
    <t>125/175/225</t>
    <phoneticPr fontId="3" type="noConversion"/>
  </si>
  <si>
    <t>庫存規格 近視 200~800 散光 125/175/225 軸度 180 超出範圍不做供應</t>
    <phoneticPr fontId="3" type="noConversion"/>
  </si>
  <si>
    <t>折算後約 $330/盒</t>
    <phoneticPr fontId="3" type="noConversion"/>
  </si>
  <si>
    <t>日本糖果魔幻 CANDYMAGIC</t>
    <phoneticPr fontId="3" type="noConversion"/>
  </si>
  <si>
    <t>SECRET CANDY MAGIC 06 BROWN 日拋 (10片裝) 8.6</t>
    <phoneticPr fontId="3" type="noConversion"/>
  </si>
  <si>
    <t xml:space="preserve">SECRET CANDY MAGIC 14 HAZEL 日拋 (10片裝) 8.6 </t>
    <phoneticPr fontId="3" type="noConversion"/>
  </si>
  <si>
    <t>自然魅</t>
    <phoneticPr fontId="3" type="noConversion"/>
  </si>
  <si>
    <t>黑</t>
    <phoneticPr fontId="3" type="noConversion"/>
  </si>
  <si>
    <t>0.00/-1.00~-8.00</t>
    <phoneticPr fontId="3" type="noConversion"/>
  </si>
  <si>
    <t>SECRET CANDY MAGIC GREGE 迷蹤灰 日拋 (10片裝) 8.6</t>
    <phoneticPr fontId="3" type="noConversion"/>
  </si>
  <si>
    <t>SECRET CANDY MAGIC DARK Mocha 巧克力摩卡 日拋 (10片裝) 8.6</t>
    <phoneticPr fontId="3" type="noConversion"/>
  </si>
  <si>
    <t>VICTORA CANDYMAGIC SIMPLE SERIES SILKY VEIL DUSTY GRAY 雲霧灰 日拋 (10片裝) 8.6</t>
    <phoneticPr fontId="3" type="noConversion"/>
  </si>
  <si>
    <t>VICTORA CANDYMAGIC CHOCOLA 甜巧克力 日拋 (10片裝) 8.6</t>
    <phoneticPr fontId="3" type="noConversion"/>
  </si>
  <si>
    <t>VICTORA CANDYMAGIC BLACK 典雅黑 日拋 (10片裝) 8.6</t>
    <phoneticPr fontId="3" type="noConversion"/>
  </si>
  <si>
    <t>VICTORA CANDYMAGIC BLACK 明亮棕 日拋 (10片裝) 8.6</t>
    <phoneticPr fontId="3" type="noConversion"/>
  </si>
  <si>
    <t xml:space="preserve">加美 水嫩日拋 (30片裝) M </t>
    <phoneticPr fontId="3" type="noConversion"/>
  </si>
  <si>
    <r>
      <t xml:space="preserve">加美 水嫩日拋 (30片裝*3) M 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</si>
  <si>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t>0.00/-1.00~-9.00(125/175/525 無供應)</t>
    <phoneticPr fontId="3" type="noConversion"/>
  </si>
  <si>
    <r>
      <t xml:space="preserve">BeLoved 月拋(1片) BROWN 8.6/14.2/GIA12.3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sz val="12"/>
        <color rgb="FFFF0000"/>
        <rFont val="新細明體"/>
        <family val="1"/>
        <charset val="136"/>
      </rPr>
      <t>小直徑虹膜款!!</t>
    </r>
    <phoneticPr fontId="3" type="noConversion"/>
  </si>
  <si>
    <r>
      <t xml:space="preserve">BeLoved 月拋(1片) VIOLET 8.6/14.2/GIA12.3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sz val="12"/>
        <color rgb="FFFF0000"/>
        <rFont val="新細明體"/>
        <family val="1"/>
        <charset val="136"/>
      </rPr>
      <t>小直徑虹膜款!!</t>
    </r>
    <phoneticPr fontId="3" type="noConversion"/>
  </si>
  <si>
    <r>
      <t xml:space="preserve">BeLoved 月拋(1片) GRAY 8.6/14.2/GIA12.3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sz val="12"/>
        <color rgb="FFFF0000"/>
        <rFont val="新細明體"/>
        <family val="1"/>
        <charset val="136"/>
      </rPr>
      <t>小直徑虹膜款!!</t>
    </r>
    <phoneticPr fontId="3" type="noConversion"/>
  </si>
  <si>
    <t xml:space="preserve">大立光星歐 雙彩日拋(10片裝) 8.5 巴黎金 </t>
    <phoneticPr fontId="3" type="noConversion"/>
  </si>
  <si>
    <t xml:space="preserve">大立光星歐 雙彩日拋(10片裝) 8.5 杜拜鉑 </t>
    <phoneticPr fontId="3" type="noConversion"/>
  </si>
  <si>
    <t>大立光星歐 雙彩日拋(10片裝) 8.5 509 自然棕</t>
    <phoneticPr fontId="3" type="noConversion"/>
  </si>
  <si>
    <t>大立光星歐 雙彩日拋(10片裝) 8.5 513 自然褐棕</t>
    <phoneticPr fontId="3" type="noConversion"/>
  </si>
  <si>
    <t>大立光星歐 雙彩日拋(10片裝) 8.5 517 自然黑</t>
    <phoneticPr fontId="3" type="noConversion"/>
  </si>
  <si>
    <t>大立光星歐 新水藍日拋 (30片裝) 8.5</t>
    <phoneticPr fontId="3" type="noConversion"/>
  </si>
  <si>
    <t xml:space="preserve">FLAMNY 佐佐木主希日拋 (10片裝) 8.6/14.5 CHOCO TART 糖心可可塔 </t>
    <phoneticPr fontId="3" type="noConversion"/>
  </si>
  <si>
    <t xml:space="preserve">FLAMNY 佐佐木主希日拋 (10片裝) 8.6/14.5 MATCHA TART 京都抹茶派 </t>
    <phoneticPr fontId="3" type="noConversion"/>
  </si>
  <si>
    <t xml:space="preserve">FLAMNY 佐佐木主希日拋 (10片裝) 8.6/14.5 MAPLE CHIFFON楓糖蜜戚風 </t>
    <phoneticPr fontId="3" type="noConversion"/>
  </si>
  <si>
    <t xml:space="preserve">FLAMNY 佐佐木主希日拋 (10片裝) 8.6/14.5 DARK MOCHA摩卡黑咖啡 </t>
    <phoneticPr fontId="3" type="noConversion"/>
  </si>
  <si>
    <t>FLAMNY 佐佐木主希日拋 (10片裝) 8.6/14.5 ORANGE BROWNIE橘子布朗尼</t>
    <phoneticPr fontId="3" type="noConversion"/>
  </si>
  <si>
    <t xml:space="preserve">FLAMNY 佐佐木主希日拋 (10片裝) 8.6/14.5 DOUGHNUT BROWN焦糖甜甜圈 </t>
    <phoneticPr fontId="3" type="noConversion"/>
  </si>
  <si>
    <r>
      <t xml:space="preserve">FLAMNY 佐佐木主希日拋 (10片裝) 8.6/14.5 Sakura Roll 夢幻櫻花捲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</si>
  <si>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FLAMNY 佐佐木主希日拋 (10片裝) 8.6/14.5 Cacao Waffle 爵士鬆餅黑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</si>
  <si>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折算後約 $630/盒 超便宜!!</t>
    <phoneticPr fontId="3" type="noConversion"/>
  </si>
  <si>
    <t>折算後約 $790/盒 超便宜!!</t>
    <phoneticPr fontId="3" type="noConversion"/>
  </si>
  <si>
    <t xml:space="preserve">酷柏 柯朗清矽水膠散光日拋 (30片裝) 8.6 </t>
    <phoneticPr fontId="3" type="noConversion"/>
  </si>
  <si>
    <t>0.00~-9.00</t>
    <phoneticPr fontId="3" type="noConversion"/>
  </si>
  <si>
    <t>任購2片 月拋贈 60ML 保養液</t>
    <phoneticPr fontId="3" type="noConversion"/>
  </si>
  <si>
    <t>日本CRUUM</t>
    <phoneticPr fontId="3" type="noConversion"/>
  </si>
  <si>
    <r>
      <t xml:space="preserve">CRUUM 日拋 (10片裝) 8.6/14.5 ASH 亞麻灰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</si>
  <si>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8.6/14.5 CHAMPAGNE 香檳銅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</si>
  <si>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8.6/14.5 STAR 星辰褐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</si>
  <si>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8.6/14.5 MOCHA 摩卡咖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</si>
  <si>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8.6/14.1 CUSTARD 卡士達棕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</si>
  <si>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8.6/14.1 MOOM 月光褐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</si>
  <si>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8.6/14.1 LEAF 落葉綠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</si>
  <si>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8.6/14.1 BLOSSOM綻放粉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</si>
  <si>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8.6/14.1 AQUA 湖水藍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</si>
  <si>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酷柏 柯朗清矽水膠散光日拋 (30片裝*3) 8.6 </t>
    <phoneticPr fontId="3" type="noConversion"/>
  </si>
  <si>
    <t>週六或隔周一</t>
    <phoneticPr fontId="3" type="noConversion"/>
  </si>
  <si>
    <t>隔週二</t>
    <phoneticPr fontId="3" type="noConversion"/>
  </si>
  <si>
    <t>隔週三</t>
    <phoneticPr fontId="3" type="noConversion"/>
  </si>
  <si>
    <r>
      <t xml:space="preserve">美麗康 維納斯月拋((1片) 8.6 神話灰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</si>
  <si>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美麗康 維納斯月拋((1片) 8.6 智慧金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</si>
  <si>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175/ 225</t>
    </r>
    <phoneticPr fontId="3" type="noConversion"/>
  </si>
  <si>
    <t>散光-2.25 近視600以上無供應</t>
    <phoneticPr fontId="3" type="noConversion"/>
  </si>
  <si>
    <t>FLORA季拋(1片) VIOLET 8.6/14.2</t>
    <phoneticPr fontId="3" type="noConversion"/>
  </si>
  <si>
    <t>FLORA季拋(1片) BROWN 8.6/14.2</t>
    <phoneticPr fontId="3" type="noConversion"/>
  </si>
  <si>
    <t>FLORA季拋(1片) BLUE 8.6/14.2</t>
    <phoneticPr fontId="3" type="noConversion"/>
  </si>
  <si>
    <t xml:space="preserve">安適優嬌生 歐舒適散光雙週拋(6片裝) 8.6 </t>
    <phoneticPr fontId="3" type="noConversion"/>
  </si>
  <si>
    <r>
      <t xml:space="preserve">安視優嬌生 歐舒適全視線調光變色雙週拋 (6片裝) 8.8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</si>
  <si>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-1.00~-12.00</t>
    <phoneticPr fontId="3" type="noConversion"/>
  </si>
  <si>
    <t xml:space="preserve">酷柏 柯朗清矽水膠多焦 (30片裝) 8.7 ADD:200 </t>
    <phoneticPr fontId="3" type="noConversion"/>
  </si>
  <si>
    <t>酷柏 柯朗清矽水膠多焦 (30片裝) 8.7 ADD:100</t>
    <phoneticPr fontId="3" type="noConversion"/>
  </si>
  <si>
    <t>安適優嬌生 超涵水多焦點日拋</t>
    <phoneticPr fontId="3" type="noConversion"/>
  </si>
  <si>
    <t>0.00~9.00</t>
    <phoneticPr fontId="3" type="noConversion"/>
  </si>
  <si>
    <t>ADD (125)(175)(250)</t>
    <phoneticPr fontId="3" type="noConversion"/>
  </si>
  <si>
    <r>
      <t xml:space="preserve">安適優嬌生 超涵水多焦點日拋 (30片裝) 8.4 H ADD:250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</si>
  <si>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安適優嬌生 超涵水多焦點日拋 (30片裝) 8.4M ADD:175 </t>
    </r>
    <r>
      <rPr>
        <b/>
        <i/>
        <sz val="12"/>
        <color rgb="FFFF0000"/>
        <rFont val="新細明體"/>
        <family val="1"/>
        <charset val="136"/>
        <scheme val="minor"/>
      </rPr>
      <t>NEW!!</t>
    </r>
    <phoneticPr fontId="3" type="noConversion"/>
  </si>
  <si>
    <r>
      <t xml:space="preserve">安適優嬌生 超涵水多焦點日拋 (30片裝) 8.4 L ADD:125 </t>
    </r>
    <r>
      <rPr>
        <b/>
        <i/>
        <sz val="12"/>
        <color rgb="FFFF0000"/>
        <rFont val="新細明體"/>
        <family val="1"/>
        <charset val="136"/>
        <scheme val="minor"/>
      </rPr>
      <t>NEW!!</t>
    </r>
    <phoneticPr fontId="3" type="noConversion"/>
  </si>
  <si>
    <t>安視優嬌生 歐舒適雙週拋 (6片裝) 8.4</t>
    <phoneticPr fontId="3" type="noConversion"/>
  </si>
  <si>
    <t>安視優嬌生 歐舒適雙週拋 (6片裝) 8.8</t>
    <phoneticPr fontId="3" type="noConversion"/>
  </si>
  <si>
    <r>
      <t xml:space="preserve">安視優嬌生 歐舒適全視線調光變色雙週拋 (6片裝) 8.4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</si>
  <si>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贈15片 折算後約 642/盒  比睛潤散光還便宜</t>
    <phoneticPr fontId="3" type="noConversion"/>
  </si>
  <si>
    <t>VICTORA CANDYMAGIC SIMPLE SERIES SILKY VEIL SILKY VEIL柔紗棕 日拋 (10片裝) 8.6</t>
    <phoneticPr fontId="3" type="noConversion"/>
  </si>
  <si>
    <r>
      <t xml:space="preserve">愛爾康 多水潤日拋 (30片裝) 8.7  </t>
    </r>
    <r>
      <rPr>
        <b/>
        <sz val="12"/>
        <color indexed="10"/>
        <rFont val="新細明體"/>
        <family val="1"/>
        <charset val="136"/>
      </rPr>
      <t>部分提供5片裝*6隨機出貨不能指定包裝</t>
    </r>
    <phoneticPr fontId="3" type="noConversion"/>
  </si>
  <si>
    <t>折算後約 $145/盒</t>
    <phoneticPr fontId="3" type="noConversion"/>
  </si>
  <si>
    <t xml:space="preserve">晶碩 美麗海洋PERU日拋 (30片裝) 8.5 </t>
    <phoneticPr fontId="3" type="noConversion"/>
  </si>
  <si>
    <r>
      <t>晶碩 美麗海洋PERU日拋 (30片裝*3) 8.5</t>
    </r>
    <r>
      <rPr>
        <sz val="12"/>
        <color rgb="FFFF0000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</si>
  <si>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t xml:space="preserve">海昌 極致水潤保濕日拋(30片裝) 8.7 </t>
    <phoneticPr fontId="3" type="noConversion"/>
  </si>
  <si>
    <r>
      <t xml:space="preserve">大立光星歐 卡沛兒日拋(10片裝)8.5 藍044C-B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</si>
  <si>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大立光星歐 卡沛兒日拋(10片裝)8.5 棕044C-H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</si>
  <si>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大立光星歐 卡沛兒日拋(10片裝)8.5 綠122B-G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</si>
  <si>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加美 醉心月拋 (1片) 8.6 橙</t>
    <phoneticPr fontId="3" type="noConversion"/>
  </si>
  <si>
    <r>
      <t xml:space="preserve">加美 水嫩極淬玻尿酸日拋(30片裝)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</si>
  <si>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1.彩色/月拋/季拋都是單片裝 請選購兩片左右眼可不同度數 </t>
    <phoneticPr fontId="3" type="noConversion"/>
  </si>
  <si>
    <t>下單前請確認是否有誤再行提交訂單 避免影響到貨時間</t>
    <phoneticPr fontId="3" type="noConversion"/>
  </si>
  <si>
    <t>4.請提供此EXCEL檔   請勿使用副檔名為 .PDF .ODS.NUMBER</t>
    <phoneticPr fontId="3" type="noConversion"/>
  </si>
  <si>
    <t xml:space="preserve">5.金額未滿3000 一律不出貨 </t>
    <phoneticPr fontId="3" type="noConversion"/>
  </si>
  <si>
    <t>3.購買散光產品需填寫 散光及軸度  非散光產品勿填寫</t>
    <phoneticPr fontId="3" type="noConversion"/>
  </si>
  <si>
    <t>6.商品自行訂購錯誤 如需更換需自行負擔來回件運費$200 下單前請確認清楚明細</t>
    <phoneticPr fontId="3" type="noConversion"/>
  </si>
  <si>
    <r>
      <t xml:space="preserve">CRUUM 日拋 (10片裝*2) 8.6/14.5 ASH 亞麻灰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</si>
  <si>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(10片裝*2) 8.6/14.5 MOCHA 摩卡咖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</si>
  <si>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8.6/14.5 STAR 星辰褐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</si>
  <si>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8.6/14.1 CUSTARD 卡士達棕 </t>
    </r>
    <r>
      <rPr>
        <b/>
        <i/>
        <sz val="12"/>
        <color rgb="FFFF0000"/>
        <rFont val="新細明體"/>
        <family val="1"/>
        <charset val="136"/>
      </rPr>
      <t xml:space="preserve">NEW!! 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</si>
  <si>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8.6/14.1 MOOM 月光褐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</si>
  <si>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8.6/14.1 LEAF 落葉綠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</si>
  <si>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8.6/14.1 BLOSSOM綻放粉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</si>
  <si>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8.6/14.1 AQUA 湖水藍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</si>
  <si>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8.6/14.5 CHAMPAGNE 香檳銅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</si>
  <si>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t xml:space="preserve">Miche bloomin'  蜜絲綸美日拋 (10片裝) 8.7/14.0 106 shell moon 月光灰  </t>
    <phoneticPr fontId="3" type="noConversion"/>
  </si>
  <si>
    <t>Miche bloomin'  蜜絲綸美日拋 (10片裝) 8.7/14.0 205 pale jasmine茉莉棕</t>
    <phoneticPr fontId="3" type="noConversion"/>
  </si>
  <si>
    <t xml:space="preserve">Miche bloomin'  蜜絲綸美日拋 (10片裝) 8.7/14.0 206 ivy lady淑女棕  </t>
    <phoneticPr fontId="3" type="noConversion"/>
  </si>
  <si>
    <t xml:space="preserve">Miche bloomin'  蜜絲綸美月拋 (1片裝) 8.7/14.0 301 Clear Grege 亮銀灰 </t>
    <phoneticPr fontId="3" type="noConversion"/>
  </si>
  <si>
    <t xml:space="preserve">Miche bloomin'  蜜絲綸美月拋 (1片裝) 8.7/14.0 401 apricot nude 杏仁棕  </t>
    <phoneticPr fontId="3" type="noConversion"/>
  </si>
  <si>
    <t xml:space="preserve">Miche bloomin'  蜜絲綸美月拋 (1片裝) 8.7/14.0 403 luxe mocha摩卡棕  </t>
    <phoneticPr fontId="3" type="noConversion"/>
  </si>
  <si>
    <t xml:space="preserve">Miche bloomin'  蜜絲綸美月拋 (2片裝) 8.7/14.0 301 Clear Grege 亮銀灰 </t>
    <phoneticPr fontId="3" type="noConversion"/>
  </si>
  <si>
    <t xml:space="preserve">Miche bloomin'  蜜絲綸美月拋 (2片裝) 8.7/14.0 401 apricot nude 杏仁棕  </t>
    <phoneticPr fontId="3" type="noConversion"/>
  </si>
  <si>
    <t xml:space="preserve">Miche bloomin'  蜜絲綸美月拋 (2片裝) 8.7/14.0 403 luxe mocha摩卡棕  </t>
    <phoneticPr fontId="3" type="noConversion"/>
  </si>
  <si>
    <r>
      <t xml:space="preserve">Eyeddict 愛酷 (10片裝) 8.7/14.2 02  winter leaf 優雅棕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</si>
  <si>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Eyeddict 愛酷 (10片裝) 8.7/14.2 03 baby dual 淑女棕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</si>
  <si>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FAIRY PRINESS 妃妮公主日拋 (10片裝) 8.7/14.2 棕 </t>
    </r>
    <r>
      <rPr>
        <b/>
        <sz val="12"/>
        <color rgb="FFFF0000"/>
        <rFont val="新細明體"/>
        <family val="1"/>
        <charset val="136"/>
      </rPr>
      <t>出清品庫存有限!!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</si>
  <si>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FAIRY PRINESS 妃妮公主日拋 (10片裝) 8.7/14.2 粉 </t>
    </r>
    <r>
      <rPr>
        <b/>
        <sz val="12"/>
        <color rgb="FFFF0000"/>
        <rFont val="新細明體"/>
        <family val="1"/>
        <charset val="136"/>
      </rPr>
      <t>出清品庫存有限!!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</si>
  <si>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FAIRY PRINESS 妃妮公主日拋 (10片裝) 8.7/14.2 紫 </t>
    </r>
    <r>
      <rPr>
        <b/>
        <sz val="12"/>
        <color rgb="FFFF0000"/>
        <rFont val="新細明體"/>
        <family val="1"/>
        <charset val="136"/>
      </rPr>
      <t>出清品庫存有限!!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</si>
  <si>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FAIRY PRINESS 妃妮公主日拋 (10片裝) 8.7/14.2 綠 </t>
    </r>
    <r>
      <rPr>
        <b/>
        <sz val="12"/>
        <color rgb="FFFF0000"/>
        <rFont val="新細明體"/>
        <family val="1"/>
        <charset val="136"/>
      </rPr>
      <t>出清品庫存有限!!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</si>
  <si>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蜜絲綸美月拋 (1片裝) 8.7/14.0 302 Glossy Ash 翡翠灰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</si>
  <si>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蜜絲綸美月拋 (1片裝) 8.7/14.0 303 mermaid gray海洋灰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</si>
  <si>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蜜絲綸美月拋 (1片裝) 8.7/14.0 402 Chamois Muse 繆斯棕 </t>
    </r>
    <r>
      <rPr>
        <b/>
        <sz val="12"/>
        <color rgb="FFFF0000"/>
        <rFont val="新細明體"/>
        <family val="1"/>
        <charset val="136"/>
      </rPr>
      <t xml:space="preserve"> 獨佔販售</t>
    </r>
    <phoneticPr fontId="3" type="noConversion"/>
  </si>
  <si>
    <r>
      <t xml:space="preserve">Miche bloomin'  蜜絲綸美月拋 (2片裝) 8.7/14.0 302 Glossy Ash 翡翠灰 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</si>
  <si>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蜜絲綸美月拋 (2片裝) 8.7/14.0 303 mermaid gray海洋灰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</si>
  <si>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蜜絲綸美月拋 (2片裝) 8.7/14.0 402 Chamois Muse 繆斯棕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</si>
  <si>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AOCMU  (10片裝) 8.6/14.2/GIA12.7 Moonlight Silver月光銀 </t>
    </r>
    <r>
      <rPr>
        <b/>
        <sz val="12"/>
        <color rgb="FFFF0000"/>
        <rFont val="新細明體"/>
        <family val="1"/>
        <charset val="136"/>
      </rPr>
      <t>NEW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</si>
  <si>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AOCMU  (10片裝) 8.6/14.2/GIA12.7 Bloom 荼蘼粉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</si>
  <si>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AOCMU  (10片裝) 8.6/14.2/GIA12.7 Green Tea 晨光綠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</si>
  <si>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>AOCMU  (10片裝) 8.6/14.2/GIA12.7 Sunset Color 日落棕</t>
    </r>
    <r>
      <rPr>
        <b/>
        <sz val="12"/>
        <color rgb="FFFF0000"/>
        <rFont val="新細明體"/>
        <family val="1"/>
        <charset val="136"/>
      </rPr>
      <t xml:space="preserve"> 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</si>
  <si>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蜜絲綸美日拋 (10片裝*3) 8.7/14.0 106 shell moon 月光灰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</si>
  <si>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Miche bloomin'  蜜絲綸美日拋 (10片裝*3) 8.7/14.0 205 pale jasmine茉莉棕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</si>
  <si>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Miche bloomin'  蜜絲綸美日拋 (10片裝*3) 8.7/14.0 206 ivy lady淑女棕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</si>
  <si>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AOCMU  (10片裝*3) 8.6/14.2/GIA12.7 Moonlight Silver月光銀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r>
      <rPr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</si>
  <si>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AOCMU  (10片裝*3) 8.6/14.2/GIA12.7 Bloom 荼蘼粉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r>
      <rPr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</si>
  <si>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AOCMU  (10片裝*3) 8.6/14.2/GIA12.7 Green Tea 晨光綠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r>
      <rPr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</si>
  <si>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>AOCMU  (10片裝*3) 8.6/14.2/GIA12.7 Sunset Color 日落棕</t>
    </r>
    <r>
      <rPr>
        <b/>
        <sz val="12"/>
        <color rgb="FFFF0000"/>
        <rFont val="新細明體"/>
        <family val="1"/>
        <charset val="136"/>
      </rPr>
      <t xml:space="preserve"> 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r>
      <rPr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</si>
  <si>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Eyeddict 愛酷 (10片裝*3) 8.7/14.2 02  winter leaf 優雅棕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</si>
  <si>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Eyeddict 愛酷 (10片裝*3) 8.7/14.2 03 baby dual 淑女棕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</si>
  <si>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>AQUA 季拋 (1片) 率性灰 8.6/14.2/GIA12.5</t>
    </r>
    <r>
      <rPr>
        <sz val="12"/>
        <color rgb="FFFF0000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</si>
  <si>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AQUA 季拋 (1片) 水漾灰 8.6/14.2/GIA12.5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</si>
  <si>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>AQUA 季拋 (1片) 水吻棕 8.6/14.2/GIA12.7</t>
    </r>
    <r>
      <rPr>
        <sz val="12"/>
        <color rgb="FFFF0000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</si>
  <si>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極光 季拋 (1片) 迷蝶藍 8.6/14.5 </t>
    <phoneticPr fontId="3" type="noConversion"/>
  </si>
  <si>
    <t xml:space="preserve">極光 季拋 (1片) 橄欖綠 8.6/14.5 </t>
    <phoneticPr fontId="3" type="noConversion"/>
  </si>
  <si>
    <t xml:space="preserve">極光 季拋 (1片) 櫻花粉 8.6/14.5 </t>
    <phoneticPr fontId="3" type="noConversion"/>
  </si>
  <si>
    <t xml:space="preserve">極光 季拋 (1片) 湖水綠 8.6/14.5 </t>
    <phoneticPr fontId="3" type="noConversion"/>
  </si>
  <si>
    <t xml:space="preserve">極光 季拋 (1片) 水晶灰 8.6/14.2 </t>
    <phoneticPr fontId="3" type="noConversion"/>
  </si>
  <si>
    <t xml:space="preserve">極光 季拋 (1片) 北極灰 8.6/14.2 </t>
    <phoneticPr fontId="3" type="noConversion"/>
  </si>
  <si>
    <t xml:space="preserve">K STAR 季拋 (1片) 太妍灰 8.6/14.0 </t>
    <phoneticPr fontId="3" type="noConversion"/>
  </si>
  <si>
    <t xml:space="preserve">K STAR 季拋 (1片) 聖經橘 8.6/14.0 </t>
    <phoneticPr fontId="3" type="noConversion"/>
  </si>
  <si>
    <t xml:space="preserve">K STAR 季拋 (1片) 哈妮棕 8.6/14.2 </t>
    <phoneticPr fontId="3" type="noConversion"/>
  </si>
  <si>
    <t>瞳色DREAMCON 衛醫器輸字025321號  衛醫器輸字028267號 產品及實戴圖詳請參閱官網 http://eyecolor.com.tw/  或  FB:tweyecolor鏡片瑕疵七日內告知且須保留玻璃瓶享有售後服務  只能更換同款同度同色  拆封後破片不在服務範圍</t>
  </si>
  <si>
    <t>16.訂購單各品牌產品不同但皆有1~5年以上的保存期限 非本公司購買的產品 因有條碼編號限制 將無法為你更換 請自行到原購買店家更換</t>
    <phoneticPr fontId="3" type="noConversion"/>
  </si>
  <si>
    <t>贈海昌旅行組*1</t>
    <phoneticPr fontId="3" type="noConversion"/>
  </si>
  <si>
    <r>
      <t>晶碩香水月拋 (</t>
    </r>
    <r>
      <rPr>
        <sz val="12"/>
        <color indexed="10"/>
        <rFont val="新細明體"/>
        <family val="1"/>
        <charset val="136"/>
      </rPr>
      <t>3片裝</t>
    </r>
    <r>
      <rPr>
        <sz val="12"/>
        <rFont val="新細明體"/>
        <family val="1"/>
        <charset val="136"/>
      </rPr>
      <t xml:space="preserve">) 8.6茉莉黑 </t>
    </r>
    <phoneticPr fontId="3" type="noConversion"/>
  </si>
  <si>
    <r>
      <t>晶碩香水月拋 (</t>
    </r>
    <r>
      <rPr>
        <sz val="12"/>
        <color indexed="10"/>
        <rFont val="新細明體"/>
        <family val="1"/>
        <charset val="136"/>
      </rPr>
      <t>3片裝</t>
    </r>
    <r>
      <rPr>
        <sz val="12"/>
        <rFont val="新細明體"/>
        <family val="1"/>
        <charset val="136"/>
      </rPr>
      <t xml:space="preserve">) 8.6琥珀棕 </t>
    </r>
    <phoneticPr fontId="3" type="noConversion"/>
  </si>
  <si>
    <r>
      <t>晶碩香水月拋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8.6紫羅蘭 </t>
    </r>
    <phoneticPr fontId="3" type="noConversion"/>
  </si>
  <si>
    <r>
      <t>晶碩LUMI月拋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 貝殼深棕 </t>
    </r>
    <phoneticPr fontId="3" type="noConversion"/>
  </si>
  <si>
    <r>
      <t>晶碩LUMI月拋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 海豚灰 </t>
    </r>
    <phoneticPr fontId="3" type="noConversion"/>
  </si>
  <si>
    <r>
      <t>晶碩LUMI月拋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 海馬淺棕 </t>
    </r>
    <phoneticPr fontId="3" type="noConversion"/>
  </si>
  <si>
    <r>
      <t>晶碩LUMI月拋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 珍珠紅 </t>
    </r>
    <phoneticPr fontId="3" type="noConversion"/>
  </si>
  <si>
    <r>
      <t xml:space="preserve">海昌 城市月拋(1片) 8.7 里斯本青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</si>
  <si>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城市月拋(1片) 8.7 柏林茶灰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</si>
  <si>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羽框靓 MAXIMAX (3片裝) M01 珊瑚棕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</t>
    </r>
    <phoneticPr fontId="3" type="noConversion"/>
  </si>
  <si>
    <r>
      <t xml:space="preserve">羽框靓 MAXIMAX (3片裝) M02 迷霧灰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</t>
    </r>
    <phoneticPr fontId="3" type="noConversion"/>
  </si>
  <si>
    <r>
      <t xml:space="preserve">羽框靓 MAXIMAX (3片裝) M03 迷人棕 </t>
    </r>
    <r>
      <rPr>
        <b/>
        <i/>
        <sz val="12"/>
        <color rgb="FFFF0000"/>
        <rFont val="新細明體"/>
        <family val="1"/>
        <charset val="136"/>
      </rPr>
      <t xml:space="preserve">NEW!! </t>
    </r>
    <phoneticPr fontId="3" type="noConversion"/>
  </si>
  <si>
    <r>
      <t xml:space="preserve">羽框靓 MAXIMAX (3片裝) M05 橄欖綠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</t>
    </r>
    <phoneticPr fontId="3" type="noConversion"/>
  </si>
  <si>
    <t>物流貨到付款</t>
    <phoneticPr fontId="3" type="noConversion"/>
  </si>
  <si>
    <t>週二</t>
    <phoneticPr fontId="3" type="noConversion"/>
  </si>
  <si>
    <t>週三</t>
    <phoneticPr fontId="3" type="noConversion"/>
  </si>
  <si>
    <t>超商貨到付款 (收到簡訊通知五天內務必取件)</t>
    <phoneticPr fontId="3" type="noConversion"/>
  </si>
  <si>
    <t>寄貨時間</t>
    <phoneticPr fontId="3" type="noConversion"/>
  </si>
  <si>
    <t>5.超商取件 超時未領取 重新配送需加收$120運費</t>
    <phoneticPr fontId="3" type="noConversion"/>
  </si>
  <si>
    <r>
      <t>超商收到到貨簡訊 請於</t>
    </r>
    <r>
      <rPr>
        <sz val="24"/>
        <color rgb="FFFF0000"/>
        <rFont val="新細明體"/>
        <family val="1"/>
        <charset val="136"/>
      </rPr>
      <t>五日內</t>
    </r>
    <r>
      <rPr>
        <sz val="24"/>
        <color indexed="8"/>
        <rFont val="新細明體"/>
        <family val="1"/>
        <charset val="136"/>
      </rPr>
      <t>至指定超商取件 超時未領取 若重新配送需加收$120運費</t>
    </r>
    <phoneticPr fontId="3" type="noConversion"/>
  </si>
  <si>
    <t xml:space="preserve">取件人: </t>
    <phoneticPr fontId="40" type="noConversion"/>
  </si>
  <si>
    <r>
      <t>手機號碼:</t>
    </r>
    <r>
      <rPr>
        <b/>
        <sz val="16"/>
        <color theme="1"/>
        <rFont val="新細明體"/>
        <family val="1"/>
        <charset val="136"/>
      </rPr>
      <t xml:space="preserve"> </t>
    </r>
    <phoneticPr fontId="40" type="noConversion"/>
  </si>
  <si>
    <t>折算後約 745/盒</t>
    <phoneticPr fontId="3" type="noConversion"/>
  </si>
  <si>
    <r>
      <t>安適優嬌生 超涵水散光日拋 (30片裝*2) 8.5</t>
    </r>
    <r>
      <rPr>
        <b/>
        <i/>
        <sz val="12"/>
        <color rgb="FFFF0000"/>
        <rFont val="新細明體"/>
        <family val="1"/>
        <charset val="136"/>
      </rPr>
      <t xml:space="preserve"> 限單一度數散光軸度</t>
    </r>
    <phoneticPr fontId="3" type="noConversion"/>
  </si>
  <si>
    <r>
      <t xml:space="preserve">大立光星歐 雙彩日拋(10片裝)8.5 棉花蜜糖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</si>
  <si>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大立光星歐 雙彩日拋(10片裝)8.5 氣泡咖啡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</si>
  <si>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大立光星歐 雙彩日拋(10片裝)8.5 蔚藍仲夏夜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</si>
  <si>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博士倫 輕水氧月拋 (3片裝) 8.6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</si>
  <si>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帝康光漾瞬間(10片裝)8.6 暑光棕 </t>
    <phoneticPr fontId="3" type="noConversion"/>
  </si>
  <si>
    <t xml:space="preserve">帝康光漾瞬間(10片裝)8.6 瞬光黑 </t>
    <phoneticPr fontId="3" type="noConversion"/>
  </si>
  <si>
    <t xml:space="preserve">帝康光漾瞬間(10片裝)8.6 霧光杏 </t>
    <phoneticPr fontId="3" type="noConversion"/>
  </si>
  <si>
    <t xml:space="preserve">帝康光漾瞬間(10片裝)8.6 極光灰 </t>
    <phoneticPr fontId="3" type="noConversion"/>
  </si>
  <si>
    <t>帝康光漾瞬間(10片裝)8.6 波光綠</t>
    <phoneticPr fontId="3" type="noConversion"/>
  </si>
  <si>
    <t xml:space="preserve">帝康光漾瞬間(10片裝)8.6 暮光褐 </t>
    <phoneticPr fontId="3" type="noConversion"/>
  </si>
  <si>
    <t xml:space="preserve">帝康光漾瞬間(10片裝)8.6 迷光紫 </t>
    <phoneticPr fontId="3" type="noConversion"/>
  </si>
  <si>
    <t>任購2片 季拋贈 60ML 保養液</t>
    <phoneticPr fontId="3" type="noConversion"/>
  </si>
  <si>
    <r>
      <t xml:space="preserve">THE NATUAL 季拋 (1片) BROWN 8.6/14.2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</si>
  <si>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THE NATUAL 季拋 (1片) GRAY 8.6/14.2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</si>
  <si>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折算後約 $1290/盒  換算30P $430/盒 超強檔!!</t>
    <phoneticPr fontId="3" type="noConversion"/>
  </si>
  <si>
    <r>
      <t>博士倫 舒視能超水膠日拋 (30片裝) 8.6</t>
    </r>
    <r>
      <rPr>
        <b/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需拆盒蓋</t>
    </r>
    <phoneticPr fontId="3" type="noConversion"/>
  </si>
  <si>
    <r>
      <t>博士倫 舒視能超水膠日拋 (30片裝*3) 8.6</t>
    </r>
    <r>
      <rPr>
        <b/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需拆盒蓋</t>
    </r>
    <phoneticPr fontId="3" type="noConversion"/>
  </si>
  <si>
    <t>折算後約 $430/盒</t>
    <phoneticPr fontId="3" type="noConversion"/>
  </si>
  <si>
    <t>折算後約 $630/盒  超特惠!!</t>
    <phoneticPr fontId="3" type="noConversion"/>
  </si>
  <si>
    <t>贈5片 折算後約 $215/盒 超特惠!!</t>
    <phoneticPr fontId="3" type="noConversion"/>
  </si>
  <si>
    <r>
      <t xml:space="preserve">酷柏 睛潤日拋 (30片裝*3) 8.6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</si>
  <si>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>超商取件因有材積限制   出貨金額免運費</t>
    </r>
    <r>
      <rPr>
        <sz val="24"/>
        <color rgb="FFFF0000"/>
        <rFont val="新細明體"/>
        <family val="1"/>
        <charset val="136"/>
      </rPr>
      <t>$3000</t>
    </r>
    <r>
      <rPr>
        <sz val="24"/>
        <color indexed="8"/>
        <rFont val="新細明體"/>
        <family val="1"/>
        <charset val="136"/>
      </rPr>
      <t>以上</t>
    </r>
    <r>
      <rPr>
        <sz val="24"/>
        <color rgb="FFFF0000"/>
        <rFont val="新細明體"/>
        <family val="1"/>
        <charset val="136"/>
      </rPr>
      <t>$20000</t>
    </r>
    <r>
      <rPr>
        <sz val="24"/>
        <color indexed="8"/>
        <rFont val="新細明體"/>
        <family val="1"/>
        <charset val="136"/>
      </rPr>
      <t>以下適用</t>
    </r>
    <phoneticPr fontId="3" type="noConversion"/>
  </si>
  <si>
    <r>
      <t xml:space="preserve">博士倫 舒適能散光日拋 (30片裝) 8.6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</si>
  <si>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贈2片顏色隨機  折算後約 $192/盒 超特惠!!</t>
    <phoneticPr fontId="3" type="noConversion"/>
  </si>
  <si>
    <t>6.商品自行訂購錯誤 如需更換需自行負擔來回件運費$120 下單前請確認清楚明細</t>
    <phoneticPr fontId="3" type="noConversion"/>
  </si>
  <si>
    <t>隔週一</t>
    <phoneticPr fontId="3" type="noConversion"/>
  </si>
  <si>
    <t xml:space="preserve">聯絡人: </t>
    <phoneticPr fontId="40" type="noConversion"/>
  </si>
  <si>
    <t xml:space="preserve">地址: </t>
    <phoneticPr fontId="40" type="noConversion"/>
  </si>
  <si>
    <r>
      <t>連絡電話:</t>
    </r>
    <r>
      <rPr>
        <b/>
        <sz val="16"/>
        <color theme="1"/>
        <rFont val="新細明體"/>
        <family val="1"/>
        <charset val="136"/>
      </rPr>
      <t xml:space="preserve"> </t>
    </r>
    <phoneticPr fontId="40" type="noConversion"/>
  </si>
  <si>
    <r>
      <t xml:space="preserve">韓國 EYECOLOR       </t>
    </r>
    <r>
      <rPr>
        <sz val="11"/>
        <color indexed="10"/>
        <rFont val="新細明體"/>
        <family val="1"/>
        <charset val="136"/>
      </rPr>
      <t>(現貨供應)</t>
    </r>
    <phoneticPr fontId="3" type="noConversion"/>
  </si>
  <si>
    <t>AQUA 季拋 (1片) 水吻灰 8.6/14.2/GIA12.7</t>
    <phoneticPr fontId="3" type="noConversion"/>
  </si>
  <si>
    <r>
      <t xml:space="preserve">L-LOOK 季拋(1片) 釜山灰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</si>
  <si>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L-LOOK 季拋(1片) 首爾棕 8.6/14.2 </t>
    </r>
    <r>
      <rPr>
        <b/>
        <i/>
        <sz val="12"/>
        <color rgb="FFFF0000"/>
        <rFont val="新細明體"/>
        <family val="1"/>
        <charset val="136"/>
      </rPr>
      <t xml:space="preserve"> NEW!!</t>
    </r>
    <phoneticPr fontId="3" type="noConversion"/>
  </si>
  <si>
    <r>
      <t xml:space="preserve">L-LOOK 季拋(1片) 大邱綠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</si>
  <si>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CLASSIC 季拋(1片) 尊貴灰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</si>
  <si>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CLASSIC 季拋(1片) 典雅棕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</si>
  <si>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CLASSIC 季拋(1片) 耀眼橙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</si>
  <si>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折算後約 $180/盒 </t>
    <phoneticPr fontId="3" type="noConversion"/>
  </si>
  <si>
    <t xml:space="preserve">愛爾康 秘境彩色日拋  (10片裝)  8.6 蜜糖棕 </t>
    <phoneticPr fontId="3" type="noConversion"/>
  </si>
  <si>
    <t>愛爾康 秘境彩色日拋  (10片裝)  8.6 耀目黑</t>
    <phoneticPr fontId="3" type="noConversion"/>
  </si>
  <si>
    <t xml:space="preserve">愛爾康 秘境彩色日拋  (10片裝)  8.6 冰灰 </t>
    <phoneticPr fontId="3" type="noConversion"/>
  </si>
  <si>
    <t xml:space="preserve">愛爾康 秘境彩色日拋  (10片裝)  8.6 琥珀 </t>
    <phoneticPr fontId="3" type="noConversion"/>
  </si>
  <si>
    <t xml:space="preserve">愛爾康 秘境彩色日拋  (10片裝)  8.6 湛藍 </t>
    <phoneticPr fontId="3" type="noConversion"/>
  </si>
  <si>
    <r>
      <t xml:space="preserve">愛爾康 秘境彩色日拋  (10片裝*3)  8.6 耀目黑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</si>
  <si>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愛爾康 秘境彩色日拋  (10片裝*3)  8.6 蜜糖棕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</si>
  <si>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愛爾康 秘境彩色日拋  (10片裝*3)  8.6 琥珀 </t>
    </r>
    <r>
      <rPr>
        <b/>
        <i/>
        <sz val="12"/>
        <color rgb="FFFF0000"/>
        <rFont val="新細明體"/>
        <family val="1"/>
        <charset val="136"/>
      </rPr>
      <t xml:space="preserve"> 限單一顏色度數</t>
    </r>
    <phoneticPr fontId="3" type="noConversion"/>
  </si>
  <si>
    <r>
      <t xml:space="preserve">愛爾康 秘境彩色日拋  (10片裝*3)  8.6 湛藍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</si>
  <si>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愛爾康 秘境彩色日拋  (10片裝*3)  8.6 冰灰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</si>
  <si>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t xml:space="preserve">晶碩美麗海洋 FARI 美人魚彩色日拋  (10片裝) 8.5 艾黛拉棕 </t>
    <phoneticPr fontId="3" type="noConversion"/>
  </si>
  <si>
    <t xml:space="preserve">晶碩美麗海洋 FARI 美人魚彩色日拋  (10片裝) 8.5 艾莉兒綠 </t>
    <phoneticPr fontId="3" type="noConversion"/>
  </si>
  <si>
    <t xml:space="preserve">晶碩美麗海洋 FARI 美人魚彩色日拋  (10片裝) 8.5 艾緹娜藍 </t>
    <phoneticPr fontId="3" type="noConversion"/>
  </si>
  <si>
    <r>
      <t xml:space="preserve">晶碩美麗海洋 FARI 美人魚彩色日拋  (10片裝*3) 8.5 艾黛拉棕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</si>
  <si>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晶碩美麗海洋 FARI 美人魚彩色日拋  (10片裝*3) 8.5 艾莉兒綠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</si>
  <si>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晶碩美麗海洋 FARI 美人魚彩色日拋  (10片裝*3) 8.5 艾緹娜藍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</si>
  <si>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t xml:space="preserve">海昌 百變彩色日拋 (10片裝) 8.7 時尚裸粉 </t>
    <phoneticPr fontId="3" type="noConversion"/>
  </si>
  <si>
    <t xml:space="preserve">海昌 百變彩色日拋 (10片裝) 8.7 時尚褐 </t>
    <phoneticPr fontId="3" type="noConversion"/>
  </si>
  <si>
    <t xml:space="preserve">海昌 百變彩色日拋 (10片裝) 8.7 時尚黛藍 </t>
    <phoneticPr fontId="3" type="noConversion"/>
  </si>
  <si>
    <t xml:space="preserve">海昌 百變彩色日拋 (10片裝) 8.7 浪漫金縷 </t>
    <phoneticPr fontId="3" type="noConversion"/>
  </si>
  <si>
    <t xml:space="preserve">海昌 百變彩色日拋 (10片裝) 8.7 浪漫鏽球 </t>
    <phoneticPr fontId="3" type="noConversion"/>
  </si>
  <si>
    <r>
      <t xml:space="preserve">QUINLIVAN 彩色日拋 (10片裝) STONE 岩石灰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</si>
  <si>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OLIVE 橄欖綠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</si>
  <si>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QENUS 慕絲桃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</si>
  <si>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FLORA 花神粉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</si>
  <si>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GAIA 大地棕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</si>
  <si>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NOIR 經典黑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</si>
  <si>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t xml:space="preserve">美麗康 曦光彩色日拋(10片裝) 8.6 粉 </t>
    <phoneticPr fontId="3" type="noConversion"/>
  </si>
  <si>
    <t xml:space="preserve">美麗康 曦光彩色日拋(10片裝) 8.6 橙 </t>
    <phoneticPr fontId="3" type="noConversion"/>
  </si>
  <si>
    <t>加美 光羽系彩色放大日拋 (10片裝) 8.6 橙  OLENS-BLOSSOM 同款日拋</t>
    <phoneticPr fontId="3" type="noConversion"/>
  </si>
  <si>
    <t xml:space="preserve">美麗康 曦光彩色日拋(10片裝) 8.6 藍 </t>
    <phoneticPr fontId="3" type="noConversion"/>
  </si>
  <si>
    <t>加美 光羽系彩色放大日拋 (10片裝) 8.6 粉 OLENS-BLOSSOM 同款日拋</t>
    <phoneticPr fontId="3" type="noConversion"/>
  </si>
  <si>
    <t>加美 光羽系彩色放大日拋 (10片裝) 8.6 灰  OLENS-BLOSSOM 同款日拋</t>
    <phoneticPr fontId="3" type="noConversion"/>
  </si>
  <si>
    <r>
      <t xml:space="preserve">加美 態度系彩色放大日拋 (10片*3裝) 8.6 灑脫棕  </t>
    </r>
    <r>
      <rPr>
        <b/>
        <i/>
        <sz val="12"/>
        <color rgb="FFFF0000"/>
        <rFont val="新細明體"/>
        <family val="1"/>
        <charset val="136"/>
      </rPr>
      <t xml:space="preserve"> 限單一顏色度數</t>
    </r>
    <phoneticPr fontId="3" type="noConversion"/>
  </si>
  <si>
    <r>
      <t xml:space="preserve">加美 態度系彩色放大日拋 (10片*3裝) 8.6 無情灰  </t>
    </r>
    <r>
      <rPr>
        <b/>
        <i/>
        <sz val="12"/>
        <color rgb="FFFF0000"/>
        <rFont val="新細明體"/>
        <family val="1"/>
        <charset val="136"/>
      </rPr>
      <t xml:space="preserve"> 限單一顏色度數</t>
    </r>
    <phoneticPr fontId="3" type="noConversion"/>
  </si>
  <si>
    <r>
      <t xml:space="preserve">加美 孩子系彩色放大日拋 (10片*3裝) 8.6 無辜棕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</si>
  <si>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加美 孩子系彩色放大日拋 (10片*3裝) 8.6 任性黑  </t>
    </r>
    <r>
      <rPr>
        <b/>
        <i/>
        <sz val="12"/>
        <color rgb="FFFF0000"/>
        <rFont val="新細明體"/>
        <family val="1"/>
        <charset val="136"/>
      </rPr>
      <t xml:space="preserve"> 限單一顏色度數</t>
    </r>
    <phoneticPr fontId="3" type="noConversion"/>
  </si>
  <si>
    <t xml:space="preserve">海昌 心機彩色日拋 (10片裝) 8.7 灰 </t>
    <phoneticPr fontId="3" type="noConversion"/>
  </si>
  <si>
    <r>
      <t xml:space="preserve">海昌 心機彩色日拋 (10片裝) 8.7 糖霜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</si>
  <si>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心機彩色日拋 (10片裝) 8.7 水晶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</si>
  <si>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心機彩色日拋 (10片裝) 8.7 琥珀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</si>
  <si>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請參閱下方星歐促銷品庫存供應表 沒有庫存的 請勿訂購</t>
    <phoneticPr fontId="3" type="noConversion"/>
  </si>
  <si>
    <r>
      <t xml:space="preserve">大立光星歐 單彩日拋(10片裝)8.5 星棕 </t>
    </r>
    <r>
      <rPr>
        <b/>
        <sz val="12"/>
        <color rgb="FFFF0000"/>
        <rFont val="新細明體"/>
        <family val="1"/>
        <charset val="136"/>
      </rPr>
      <t>即期品保存期限只到 2020/11月 不可退換 請酌量購買</t>
    </r>
    <phoneticPr fontId="3" type="noConversion"/>
  </si>
  <si>
    <r>
      <t xml:space="preserve">大立光星歐 單彩日拋(10片裝)8.5 星黑  </t>
    </r>
    <r>
      <rPr>
        <b/>
        <sz val="12"/>
        <color rgb="FFFF0000"/>
        <rFont val="新細明體"/>
        <family val="1"/>
        <charset val="136"/>
      </rPr>
      <t>即期品保存期限只到 2020/11月 不可退換 請酌量購買</t>
    </r>
    <phoneticPr fontId="3" type="noConversion"/>
  </si>
  <si>
    <r>
      <t xml:space="preserve">大立光星歐 單彩日拋(10片裝)8.5 星紫 </t>
    </r>
    <r>
      <rPr>
        <b/>
        <sz val="12"/>
        <color rgb="FFFF0000"/>
        <rFont val="新細明體"/>
        <family val="1"/>
        <charset val="136"/>
      </rPr>
      <t>即期品保存期限只到 2020/11月 不可退換 請酌量購買</t>
    </r>
    <phoneticPr fontId="3" type="noConversion"/>
  </si>
  <si>
    <r>
      <t xml:space="preserve">大立光星歐 單彩日拋(10片裝)8.5 條紋棕 </t>
    </r>
    <r>
      <rPr>
        <b/>
        <sz val="12"/>
        <color rgb="FFFF0000"/>
        <rFont val="新細明體"/>
        <family val="1"/>
        <charset val="136"/>
      </rPr>
      <t>即期品保存期限只到 2020/11月 不可退換 請酌量購買</t>
    </r>
    <phoneticPr fontId="3" type="noConversion"/>
  </si>
  <si>
    <r>
      <t xml:space="preserve">大立光星歐 單彩日拋(10片裝)8.5 虹膜棕 </t>
    </r>
    <r>
      <rPr>
        <b/>
        <sz val="12"/>
        <color rgb="FFFF0000"/>
        <rFont val="新細明體"/>
        <family val="1"/>
        <charset val="136"/>
      </rPr>
      <t>即期品保存期限只到 2020/11月 不可退換 請酌量購買</t>
    </r>
    <phoneticPr fontId="3" type="noConversion"/>
  </si>
  <si>
    <r>
      <t xml:space="preserve">大立光星歐 雙彩日拋(10片裝)8.5 雙色紫 </t>
    </r>
    <r>
      <rPr>
        <b/>
        <sz val="12"/>
        <color rgb="FFFF0000"/>
        <rFont val="新細明體"/>
        <family val="1"/>
        <charset val="136"/>
      </rPr>
      <t>即期品保存期限只到 2020/11月 不可退換 請酌量購買</t>
    </r>
    <phoneticPr fontId="3" type="noConversion"/>
  </si>
  <si>
    <r>
      <t xml:space="preserve">大立光星歐 雙彩日拋(10片裝)8.5 雙色灰 </t>
    </r>
    <r>
      <rPr>
        <b/>
        <sz val="12"/>
        <color rgb="FFFF0000"/>
        <rFont val="新細明體"/>
        <family val="1"/>
        <charset val="136"/>
      </rPr>
      <t>即期品保存期限只到 2020/11月 不可退換 請酌量購買</t>
    </r>
    <phoneticPr fontId="3" type="noConversion"/>
  </si>
  <si>
    <r>
      <t xml:space="preserve">大立光星歐 雙彩日拋(10片裝)8.5 愛心紫 </t>
    </r>
    <r>
      <rPr>
        <b/>
        <sz val="12"/>
        <color rgb="FFFF0000"/>
        <rFont val="新細明體"/>
        <family val="1"/>
        <charset val="136"/>
      </rPr>
      <t>即期品保存期限只到 2020/11月 不可退換 請酌量購買</t>
    </r>
    <phoneticPr fontId="3" type="noConversion"/>
  </si>
  <si>
    <r>
      <t xml:space="preserve">大立光星歐 雙彩日拋(10片裝)8.5 雙色棕 </t>
    </r>
    <r>
      <rPr>
        <b/>
        <sz val="12"/>
        <color rgb="FFFF0000"/>
        <rFont val="新細明體"/>
        <family val="1"/>
        <charset val="136"/>
      </rPr>
      <t>即期品保存期限只到 2020/11月 不可退換 請酌量購買</t>
    </r>
    <phoneticPr fontId="3" type="noConversion"/>
  </si>
  <si>
    <t>星黑</t>
    <phoneticPr fontId="3" type="noConversion"/>
  </si>
  <si>
    <t>星棕</t>
    <phoneticPr fontId="3" type="noConversion"/>
  </si>
  <si>
    <t>星紫</t>
    <phoneticPr fontId="3" type="noConversion"/>
  </si>
  <si>
    <t>條紋棕</t>
    <phoneticPr fontId="3" type="noConversion"/>
  </si>
  <si>
    <t>虹膜棕</t>
    <phoneticPr fontId="3" type="noConversion"/>
  </si>
  <si>
    <t>雙色灰</t>
    <phoneticPr fontId="3" type="noConversion"/>
  </si>
  <si>
    <t>雙色紫</t>
    <phoneticPr fontId="3" type="noConversion"/>
  </si>
  <si>
    <t>雙色棕</t>
    <phoneticPr fontId="3" type="noConversion"/>
  </si>
  <si>
    <t>ˇ</t>
    <phoneticPr fontId="3" type="noConversion"/>
  </si>
  <si>
    <t>( ˇ )才有庫存 沒有的請勿訂購</t>
    <phoneticPr fontId="3" type="noConversion"/>
  </si>
  <si>
    <t>折算後約 $170/盒</t>
    <phoneticPr fontId="3" type="noConversion"/>
  </si>
  <si>
    <r>
      <t xml:space="preserve">韓國 LENSTOWN       </t>
    </r>
    <r>
      <rPr>
        <sz val="11"/>
        <color indexed="10"/>
        <rFont val="新細明體"/>
        <family val="1"/>
        <charset val="136"/>
      </rPr>
      <t>(現貨供應)</t>
    </r>
    <phoneticPr fontId="3" type="noConversion"/>
  </si>
  <si>
    <t xml:space="preserve">商品名稱 </t>
    <phoneticPr fontId="3" type="noConversion"/>
  </si>
  <si>
    <t>EYENIQ 日拋 (10片裝)  GLAM BROWN 8.6/14.2</t>
    <phoneticPr fontId="3" type="noConversion"/>
  </si>
  <si>
    <t>EYENIQ 日拋 (10片裝)  GLAM GRAY 8.6/14.2</t>
    <phoneticPr fontId="3" type="noConversion"/>
  </si>
  <si>
    <r>
      <t xml:space="preserve">海昌 真水感日拋(30片裝) 8.7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部分提供10片裝*3隨機出貨不能指定包裝</t>
    </r>
    <phoneticPr fontId="3" type="noConversion"/>
  </si>
  <si>
    <t>折算後約 $250/盒 超特惠!!</t>
    <phoneticPr fontId="3" type="noConversion"/>
  </si>
  <si>
    <r>
      <t xml:space="preserve">明碁 美若康沐氧日拋(20片裝*2) 8.9 高透氧高保濕 </t>
    </r>
    <r>
      <rPr>
        <b/>
        <i/>
        <sz val="12"/>
        <rFont val="新細明體"/>
        <family val="1"/>
        <charset val="136"/>
      </rPr>
      <t xml:space="preserve"> </t>
    </r>
    <r>
      <rPr>
        <b/>
        <i/>
        <sz val="12"/>
        <color indexed="10"/>
        <rFont val="新細明體"/>
        <family val="1"/>
        <charset val="136"/>
      </rPr>
      <t>限單一度數</t>
    </r>
    <phoneticPr fontId="3" type="noConversion"/>
  </si>
  <si>
    <t>贈10片 折算後約 $396/盒   超特惠!!</t>
    <phoneticPr fontId="3" type="noConversion"/>
  </si>
  <si>
    <r>
      <t xml:space="preserve">博士倫  蕾絲炫眸 (10片裝) 8.6迷眸棕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(白盒)</t>
    </r>
    <phoneticPr fontId="3" type="noConversion"/>
  </si>
  <si>
    <r>
      <t xml:space="preserve">博士倫  蕾絲炫眸 (10片裝) 8.6迷眸灰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(白盒)</t>
    </r>
    <phoneticPr fontId="3" type="noConversion"/>
  </si>
  <si>
    <r>
      <t xml:space="preserve">博士倫  蕾絲炫眸 (10片裝) 8.6迷眸綠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(白盒)</t>
    </r>
    <phoneticPr fontId="3" type="noConversion"/>
  </si>
  <si>
    <r>
      <t xml:space="preserve">博士倫  蕾絲炫眸 (10片裝) 8.6迷眸藍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(白盒)</t>
    </r>
    <phoneticPr fontId="3" type="noConversion"/>
  </si>
  <si>
    <r>
      <t xml:space="preserve">博士倫  蕾絲炫眸 (10片裝) 8.6炫眸咖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(粉盒)</t>
    </r>
    <phoneticPr fontId="3" type="noConversion"/>
  </si>
  <si>
    <r>
      <t xml:space="preserve">博士倫  蕾絲炫眸 (10片裝) 8.6炫眸金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(粉盒)</t>
    </r>
    <phoneticPr fontId="3" type="noConversion"/>
  </si>
  <si>
    <r>
      <t xml:space="preserve">博士倫  蕾絲炫眸 (10片裝) 8.6炫眸灰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(粉盒)</t>
    </r>
    <phoneticPr fontId="3" type="noConversion"/>
  </si>
  <si>
    <t>VICTORA CANDYMAGIC CHOCOLA 甜巧克力 日拋 (10片裝*3) 8.6</t>
    <phoneticPr fontId="3" type="noConversion"/>
  </si>
  <si>
    <t>VICTORA CANDYMAGIC BLACK 典雅黑 日拋 (10片裝*3) 8.6</t>
    <phoneticPr fontId="3" type="noConversion"/>
  </si>
  <si>
    <t>VICTORA CANDYMAGIC BLACK 明亮棕 日拋 (10片裝*3) 8.6</t>
    <phoneticPr fontId="3" type="noConversion"/>
  </si>
  <si>
    <r>
      <t xml:space="preserve">MR.格蕾灰 彩色日拋(10片裝) 8.6/14.3/DIA13.4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</si>
  <si>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MR.丹妮紫 彩色日拋(10片裝) 8.6/14.3/DIA13.4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</si>
  <si>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波希米亞摩卡 彩色日拋(10片裝) 8.6/14.3/DIA12.8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</si>
  <si>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波希米亞蜜桃 彩色日拋(10片裝) 8.6/14.3/DIA12.8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</si>
  <si>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波希米亞卡其 彩色日拋(10片裝) 8.6/14.3/DIA12.8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</si>
  <si>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茉莉裸杏 彩色日拋(10片裝) 8.6/14.3/DIA13.2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</si>
  <si>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茉莉暮灰 彩色日拋(10片裝) 8.6/14.3/DIA13.2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</si>
  <si>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茉莉玫瑰 彩色日拋(10片裝) 8.6/14.3/DIA13.2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</si>
  <si>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愛爾康 漸層水梯日拋(30片裝*3) 8.5</t>
    <phoneticPr fontId="3" type="noConversion"/>
  </si>
  <si>
    <t>贈15片 折算後約 $729/盒 超特惠</t>
    <phoneticPr fontId="3" type="noConversion"/>
  </si>
  <si>
    <t>愛爾康 漸層水梯日拋(30片裝) 8.5</t>
    <phoneticPr fontId="3" type="noConversion"/>
  </si>
  <si>
    <r>
      <t xml:space="preserve">最低出貨金額需滿 </t>
    </r>
    <r>
      <rPr>
        <sz val="24"/>
        <color indexed="10"/>
        <rFont val="新細明體"/>
        <family val="1"/>
        <charset val="136"/>
      </rPr>
      <t>$5000</t>
    </r>
    <r>
      <rPr>
        <sz val="24"/>
        <color indexed="8"/>
        <rFont val="新細明體"/>
        <family val="1"/>
        <charset val="136"/>
      </rPr>
      <t xml:space="preserve"> 物流配送貨到付款免運費   商品配送請參閱配送時間表        </t>
    </r>
    <phoneticPr fontId="3" type="noConversion"/>
  </si>
  <si>
    <t xml:space="preserve">酷柏 佰視明散光月拋 (3片裝) 8.7 </t>
    <phoneticPr fontId="3" type="noConversion"/>
  </si>
  <si>
    <t>任購2盒 贈韓國ZERO卸妝霜*1</t>
    <phoneticPr fontId="3" type="noConversion"/>
  </si>
  <si>
    <r>
      <t xml:space="preserve">羽框靓 MAXIMAX (3片裝) M06 純粹灰  </t>
    </r>
    <r>
      <rPr>
        <b/>
        <i/>
        <sz val="12"/>
        <color rgb="FFFF0000"/>
        <rFont val="新細明體"/>
        <family val="1"/>
        <charset val="136"/>
      </rPr>
      <t xml:space="preserve">NEW!! </t>
    </r>
    <phoneticPr fontId="3" type="noConversion"/>
  </si>
  <si>
    <t>愛心紫</t>
    <phoneticPr fontId="3" type="noConversion"/>
  </si>
  <si>
    <r>
      <t xml:space="preserve">NATURALI 自然魅日拋 (10片裝) 8.7/14.2 黑 </t>
    </r>
    <r>
      <rPr>
        <b/>
        <sz val="12"/>
        <color rgb="FFFF0000"/>
        <rFont val="新細明體"/>
        <family val="1"/>
        <charset val="136"/>
      </rPr>
      <t>出清品庫存有限2020/11以後 !! 獨佔販售</t>
    </r>
    <r>
      <rPr>
        <sz val="12"/>
        <color theme="1"/>
        <rFont val="新細明體"/>
        <family val="1"/>
        <charset val="136"/>
      </rPr>
      <t xml:space="preserve"> </t>
    </r>
    <phoneticPr fontId="3" type="noConversion"/>
  </si>
  <si>
    <r>
      <rPr>
        <b/>
        <sz val="16"/>
        <color rgb="FF00B0F0"/>
        <rFont val="新細明體"/>
        <family val="1"/>
        <charset val="136"/>
      </rPr>
      <t>全家</t>
    </r>
    <r>
      <rPr>
        <b/>
        <sz val="16"/>
        <color rgb="FFFF0000"/>
        <rFont val="新細明體"/>
        <family val="1"/>
        <charset val="136"/>
      </rPr>
      <t xml:space="preserve"> </t>
    </r>
    <r>
      <rPr>
        <b/>
        <sz val="16"/>
        <color theme="1"/>
        <rFont val="新細明體"/>
        <family val="1"/>
        <charset val="136"/>
      </rPr>
      <t>店到店</t>
    </r>
    <phoneticPr fontId="40" type="noConversion"/>
  </si>
  <si>
    <t>店名:                        店號:</t>
    <phoneticPr fontId="3" type="noConversion"/>
  </si>
  <si>
    <r>
      <t>7.</t>
    </r>
    <r>
      <rPr>
        <b/>
        <sz val="10"/>
        <color rgb="FFFF0000"/>
        <rFont val="新細明體"/>
        <family val="1"/>
        <charset val="136"/>
        <scheme val="minor"/>
      </rPr>
      <t>選擇超商 寄出後無法更改地址 請先確認好</t>
    </r>
    <r>
      <rPr>
        <b/>
        <sz val="10"/>
        <color theme="1"/>
        <rFont val="新細明體"/>
        <family val="1"/>
        <charset val="136"/>
        <scheme val="minor"/>
      </rPr>
      <t xml:space="preserve"> </t>
    </r>
    <phoneticPr fontId="3" type="noConversion"/>
  </si>
  <si>
    <r>
      <t xml:space="preserve">QUINLIVAN 彩色日拋 (10片裝) NOIR 裸膚棕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</si>
  <si>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NOIR 日光黃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</si>
  <si>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NOIR 天堂藍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</si>
  <si>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t>任購2片 贈蜜糖天使季拋 棕色2片</t>
    <phoneticPr fontId="3" type="noConversion"/>
  </si>
  <si>
    <t>贈15片 折算後約 $455/盒  超特惠!!</t>
    <phoneticPr fontId="3" type="noConversion"/>
  </si>
  <si>
    <t>贈15片 折算後約 $283/盒 超特惠!!</t>
    <phoneticPr fontId="3" type="noConversion"/>
  </si>
  <si>
    <t>贈5片折算後約 $472/盒</t>
    <phoneticPr fontId="3" type="noConversion"/>
  </si>
  <si>
    <t xml:space="preserve">此優惠價為活動價已攤提 無額外再贈送 !!   </t>
    <phoneticPr fontId="3" type="noConversion"/>
  </si>
  <si>
    <r>
      <rPr>
        <sz val="12"/>
        <color rgb="FF000000"/>
        <rFont val="微軟正黑體"/>
        <family val="2"/>
        <charset val="136"/>
      </rPr>
      <t>滿</t>
    </r>
    <r>
      <rPr>
        <sz val="12"/>
        <color rgb="FF000000"/>
        <rFont val="Arial"/>
        <family val="2"/>
      </rPr>
      <t>1</t>
    </r>
    <r>
      <rPr>
        <sz val="12"/>
        <color rgb="FF000000"/>
        <rFont val="微軟正黑體"/>
        <family val="2"/>
        <charset val="136"/>
      </rPr>
      <t>萬</t>
    </r>
    <r>
      <rPr>
        <sz val="12"/>
        <color rgb="FF000000"/>
        <rFont val="Arial"/>
        <family val="2"/>
      </rPr>
      <t xml:space="preserve"> 2%</t>
    </r>
    <phoneticPr fontId="3" type="noConversion"/>
  </si>
  <si>
    <r>
      <rPr>
        <sz val="12"/>
        <color rgb="FF000000"/>
        <rFont val="微軟正黑體"/>
        <family val="2"/>
        <charset val="136"/>
      </rPr>
      <t>滿</t>
    </r>
    <r>
      <rPr>
        <sz val="12"/>
        <color rgb="FF000000"/>
        <rFont val="Arial"/>
        <family val="2"/>
      </rPr>
      <t>2</t>
    </r>
    <r>
      <rPr>
        <sz val="12"/>
        <color rgb="FF000000"/>
        <rFont val="微軟正黑體"/>
        <family val="2"/>
        <charset val="136"/>
      </rPr>
      <t>萬</t>
    </r>
    <r>
      <rPr>
        <sz val="12"/>
        <color rgb="FF000000"/>
        <rFont val="Arial"/>
        <family val="2"/>
      </rPr>
      <t xml:space="preserve"> 2.5%</t>
    </r>
    <phoneticPr fontId="3" type="noConversion"/>
  </si>
  <si>
    <r>
      <rPr>
        <sz val="12"/>
        <color rgb="FF000000"/>
        <rFont val="微軟正黑體"/>
        <family val="2"/>
        <charset val="136"/>
      </rPr>
      <t>滿</t>
    </r>
    <r>
      <rPr>
        <sz val="12"/>
        <color rgb="FF000000"/>
        <rFont val="Arial"/>
        <family val="2"/>
      </rPr>
      <t>5</t>
    </r>
    <r>
      <rPr>
        <sz val="12"/>
        <color rgb="FF000000"/>
        <rFont val="微軟正黑體"/>
        <family val="2"/>
        <charset val="136"/>
      </rPr>
      <t>萬</t>
    </r>
    <r>
      <rPr>
        <sz val="12"/>
        <color rgb="FF000000"/>
        <rFont val="Arial"/>
        <family val="2"/>
      </rPr>
      <t xml:space="preserve"> 3%</t>
    </r>
    <phoneticPr fontId="3" type="noConversion"/>
  </si>
  <si>
    <t>滿額回饋折扣 (僅限單筆訂購不能累計)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</si>
</sst>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0_ "/>
  </numFmts>
  <fonts count="89">
    <font>
      <sz val="11"/>
      <color theme="1"/>
      <name val="新細明體"/>
      <family val="2"/>
      <scheme val="minor"/>
    </font>
    <font>
      <sz val="12"/>
      <name val="新細明體"/>
      <family val="1"/>
      <charset val="136"/>
    </font>
    <font>
      <b/>
      <sz val="20"/>
      <color indexed="8"/>
      <name val="新細明體"/>
      <family val="1"/>
      <charset val="134"/>
    </font>
    <font>
      <sz val="9"/>
      <name val="新細明體"/>
      <family val="3"/>
      <charset val="136"/>
      <scheme val="minor"/>
    </font>
    <font>
      <sz val="11"/>
      <color indexed="8"/>
      <name val="新細明體"/>
      <family val="2"/>
      <charset val="134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4"/>
    </font>
    <font>
      <b/>
      <sz val="11"/>
      <color indexed="10"/>
      <name val="新細明體"/>
      <family val="1"/>
      <charset val="134"/>
    </font>
    <font>
      <sz val="11"/>
      <color indexed="8"/>
      <name val="新細明體"/>
      <family val="1"/>
      <charset val="134"/>
    </font>
    <font>
      <sz val="12"/>
      <name val="新細明體"/>
      <family val="1"/>
      <charset val="134"/>
    </font>
    <font>
      <b/>
      <sz val="12"/>
      <color indexed="30"/>
      <name val="新細明體"/>
      <family val="1"/>
      <charset val="134"/>
    </font>
    <font>
      <b/>
      <sz val="18"/>
      <color indexed="10"/>
      <name val="新細明體"/>
      <family val="1"/>
      <charset val="136"/>
    </font>
    <font>
      <b/>
      <i/>
      <sz val="12"/>
      <color indexed="10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sz val="11"/>
      <color indexed="10"/>
      <name val="新細明體"/>
      <family val="1"/>
      <charset val="136"/>
    </font>
    <font>
      <sz val="11"/>
      <color indexed="8"/>
      <name val="新細明體"/>
      <family val="1"/>
      <charset val="136"/>
    </font>
    <font>
      <b/>
      <sz val="12"/>
      <color indexed="30"/>
      <name val="新細明體"/>
      <family val="1"/>
      <charset val="136"/>
    </font>
    <font>
      <b/>
      <sz val="11"/>
      <color indexed="10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12"/>
      <color indexed="8"/>
      <name val="新細明體"/>
      <family val="1"/>
      <charset val="134"/>
    </font>
    <font>
      <b/>
      <sz val="12"/>
      <color indexed="40"/>
      <name val="新細明體"/>
      <family val="1"/>
      <charset val="136"/>
    </font>
    <font>
      <sz val="10"/>
      <name val="Arial"/>
      <family val="2"/>
      <charset val="134"/>
    </font>
    <font>
      <b/>
      <sz val="12"/>
      <color indexed="10"/>
      <name val="新細明體"/>
      <family val="1"/>
      <charset val="134"/>
    </font>
    <font>
      <sz val="12"/>
      <color indexed="8"/>
      <name val="新細明體"/>
      <family val="2"/>
      <charset val="134"/>
    </font>
    <font>
      <b/>
      <sz val="12"/>
      <color indexed="40"/>
      <name val="新細明體"/>
      <family val="1"/>
      <charset val="134"/>
    </font>
    <font>
      <sz val="11"/>
      <color indexed="4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8"/>
      <color indexed="8"/>
      <name val="標楷體"/>
      <family val="4"/>
      <charset val="136"/>
    </font>
    <font>
      <sz val="14"/>
      <color indexed="8"/>
      <name val="新細明體"/>
      <family val="1"/>
      <charset val="136"/>
    </font>
    <font>
      <b/>
      <sz val="14"/>
      <color indexed="8"/>
      <name val="新細明體"/>
      <family val="1"/>
      <charset val="136"/>
    </font>
    <font>
      <sz val="22"/>
      <color indexed="10"/>
      <name val="新細明體"/>
      <family val="2"/>
      <charset val="134"/>
    </font>
    <font>
      <sz val="22"/>
      <color indexed="10"/>
      <name val="新細明體"/>
      <family val="1"/>
      <charset val="136"/>
    </font>
    <font>
      <sz val="20"/>
      <color indexed="8"/>
      <name val="新細明體"/>
      <family val="2"/>
      <charset val="134"/>
    </font>
    <font>
      <sz val="26"/>
      <color indexed="8"/>
      <name val="新細明體"/>
      <family val="2"/>
      <charset val="134"/>
    </font>
    <font>
      <sz val="26"/>
      <color indexed="8"/>
      <name val="新細明體"/>
      <family val="1"/>
      <charset val="136"/>
    </font>
    <font>
      <sz val="24"/>
      <color indexed="8"/>
      <name val="新細明體"/>
      <family val="1"/>
      <charset val="136"/>
    </font>
    <font>
      <sz val="24"/>
      <color indexed="10"/>
      <name val="新細明體"/>
      <family val="1"/>
      <charset val="136"/>
    </font>
    <font>
      <sz val="28"/>
      <color theme="1"/>
      <name val="微軟正黑體"/>
      <family val="2"/>
      <charset val="136"/>
    </font>
    <font>
      <b/>
      <sz val="16"/>
      <color theme="1"/>
      <name val="新細明體"/>
      <family val="1"/>
      <charset val="136"/>
    </font>
    <font>
      <sz val="9"/>
      <name val="細明體"/>
      <family val="3"/>
      <charset val="136"/>
    </font>
    <font>
      <b/>
      <sz val="14"/>
      <color theme="1"/>
      <name val="新細明體"/>
      <family val="1"/>
      <charset val="136"/>
    </font>
    <font>
      <sz val="16"/>
      <color theme="1"/>
      <name val="新細明體"/>
      <family val="1"/>
      <charset val="136"/>
    </font>
    <font>
      <sz val="11"/>
      <color theme="1"/>
      <name val="新細明體"/>
      <family val="2"/>
      <charset val="134"/>
    </font>
    <font>
      <sz val="12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  <font>
      <b/>
      <sz val="12"/>
      <color theme="1"/>
      <name val="微軟正黑體"/>
      <family val="2"/>
      <charset val="136"/>
    </font>
    <font>
      <sz val="8"/>
      <color indexed="8"/>
      <name val="新細明體"/>
      <family val="1"/>
      <charset val="136"/>
    </font>
    <font>
      <b/>
      <i/>
      <sz val="12"/>
      <color rgb="FFFF0000"/>
      <name val="新細明體"/>
      <family val="1"/>
      <charset val="136"/>
    </font>
    <font>
      <b/>
      <sz val="11"/>
      <color rgb="FFFF0000"/>
      <name val="新細明體"/>
      <family val="1"/>
      <charset val="136"/>
      <scheme val="minor"/>
    </font>
    <font>
      <sz val="12"/>
      <color rgb="FFFF0000"/>
      <name val="新細明體"/>
      <family val="1"/>
      <charset val="136"/>
    </font>
    <font>
      <b/>
      <sz val="12"/>
      <color rgb="FF00B0F0"/>
      <name val="新細明體"/>
      <family val="1"/>
      <charset val="136"/>
    </font>
    <font>
      <sz val="11"/>
      <color rgb="FF00B0F0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1"/>
      <color theme="1"/>
      <name val="新細明體"/>
      <family val="1"/>
      <charset val="136"/>
      <scheme val="minor"/>
    </font>
    <font>
      <b/>
      <sz val="16"/>
      <color indexed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b/>
      <sz val="11"/>
      <color rgb="FFFF0000"/>
      <name val="新細明體"/>
      <family val="1"/>
      <charset val="136"/>
    </font>
    <font>
      <b/>
      <i/>
      <sz val="12"/>
      <name val="新細明體"/>
      <family val="1"/>
      <charset val="136"/>
    </font>
    <font>
      <b/>
      <i/>
      <sz val="12"/>
      <color indexed="8"/>
      <name val="新細明體"/>
      <family val="1"/>
      <charset val="136"/>
    </font>
    <font>
      <i/>
      <sz val="12"/>
      <color indexed="8"/>
      <name val="新細明體"/>
      <family val="1"/>
      <charset val="136"/>
    </font>
    <font>
      <b/>
      <sz val="12"/>
      <color rgb="FF0070C0"/>
      <name val="新細明體"/>
      <family val="1"/>
      <charset val="136"/>
    </font>
    <font>
      <sz val="11"/>
      <color theme="1"/>
      <name val="新細明體"/>
      <family val="1"/>
      <charset val="136"/>
      <scheme val="minor"/>
    </font>
    <font>
      <sz val="11"/>
      <color rgb="FFFF0000"/>
      <name val="新細明體"/>
      <family val="1"/>
      <charset val="136"/>
      <scheme val="minor"/>
    </font>
    <font>
      <sz val="11"/>
      <color rgb="FFFF0000"/>
      <name val="新細明體"/>
      <family val="1"/>
      <charset val="136"/>
    </font>
    <font>
      <b/>
      <sz val="12"/>
      <name val="新細明體"/>
      <family val="1"/>
      <charset val="136"/>
    </font>
    <font>
      <sz val="14"/>
      <color theme="1"/>
      <name val="新細明體"/>
      <family val="1"/>
      <charset val="136"/>
      <scheme val="minor"/>
    </font>
    <font>
      <sz val="14"/>
      <color indexed="8"/>
      <name val="新細明體"/>
      <family val="1"/>
      <charset val="136"/>
      <scheme val="minor"/>
    </font>
    <font>
      <sz val="12"/>
      <color theme="1"/>
      <name val="新細明體"/>
      <family val="2"/>
      <scheme val="minor"/>
    </font>
    <font>
      <sz val="14"/>
      <color theme="1"/>
      <name val="新細明體"/>
      <family val="1"/>
      <charset val="136"/>
    </font>
    <font>
      <b/>
      <sz val="12"/>
      <color rgb="FF00CCFF"/>
      <name val="新細明體"/>
      <family val="1"/>
      <charset val="136"/>
    </font>
    <font>
      <b/>
      <sz val="10"/>
      <color theme="1"/>
      <name val="新細明體"/>
      <family val="1"/>
      <charset val="136"/>
      <scheme val="minor"/>
    </font>
    <font>
      <b/>
      <i/>
      <sz val="12"/>
      <color rgb="FFFF0000"/>
      <name val="新細明體"/>
      <family val="1"/>
      <charset val="136"/>
      <scheme val="minor"/>
    </font>
    <font>
      <b/>
      <sz val="10"/>
      <color theme="1"/>
      <name val="新細明體"/>
      <family val="1"/>
      <charset val="136"/>
    </font>
    <font>
      <b/>
      <sz val="18"/>
      <color rgb="FFFF0000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sz val="26"/>
      <color theme="1"/>
      <name val="新細明體"/>
      <family val="2"/>
      <scheme val="minor"/>
    </font>
    <font>
      <sz val="26"/>
      <color theme="1"/>
      <name val="新細明體"/>
      <family val="1"/>
      <charset val="136"/>
      <scheme val="minor"/>
    </font>
    <font>
      <sz val="24"/>
      <color rgb="FFFF0000"/>
      <name val="新細明體"/>
      <family val="1"/>
      <charset val="136"/>
    </font>
    <font>
      <b/>
      <sz val="16"/>
      <color rgb="FF00B0F0"/>
      <name val="新細明體"/>
      <family val="1"/>
      <charset val="136"/>
    </font>
    <font>
      <b/>
      <sz val="16"/>
      <color rgb="FFFF0000"/>
      <name val="新細明體"/>
      <family val="1"/>
      <charset val="136"/>
    </font>
    <font>
      <sz val="12"/>
      <color theme="1"/>
      <name val="新細明體"/>
      <family val="1"/>
    </font>
    <font>
      <b/>
      <sz val="12"/>
      <color rgb="FF0070C0"/>
      <name val="新細明體"/>
      <family val="1"/>
    </font>
    <font>
      <sz val="20"/>
      <color rgb="FF000000"/>
      <name val="新細明體"/>
      <family val="2"/>
      <charset val="136"/>
    </font>
    <font>
      <sz val="11"/>
      <color rgb="FFFF0000"/>
      <name val="新細明體"/>
      <family val="2"/>
      <scheme val="minor"/>
    </font>
    <font>
      <b/>
      <sz val="10"/>
      <color rgb="FFFF0000"/>
      <name val="新細明體"/>
      <family val="1"/>
      <charset val="136"/>
      <scheme val="minor"/>
    </font>
    <font>
      <sz val="12"/>
      <color rgb="FF000000"/>
      <name val="Arial"/>
      <family val="2"/>
      <charset val="136"/>
    </font>
    <font>
      <sz val="12"/>
      <color rgb="FF000000"/>
      <name val="微軟正黑體"/>
      <family val="2"/>
      <charset val="136"/>
    </font>
    <font>
      <sz val="12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93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</borders>
  <cellStyleXfs count="11">
    <xf numFmtId="0" fontId="0" fillId="0" borderId="0"/>
    <xf numFmtId="0" fontId="1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636">
    <xf numFmtId="0" fontId="0" fillId="0" borderId="0" xfId="0"/>
    <xf numFmtId="0" fontId="7" fillId="0" borderId="4" xfId="3" applyFont="1" applyBorder="1" applyAlignment="1">
      <alignment horizontal="center" vertical="center"/>
    </xf>
    <xf numFmtId="0" fontId="7" fillId="0" borderId="5" xfId="4" applyFont="1" applyBorder="1" applyAlignment="1">
      <alignment horizontal="center" vertical="center"/>
    </xf>
    <xf numFmtId="0" fontId="7" fillId="0" borderId="6" xfId="3" applyFont="1" applyBorder="1" applyAlignment="1">
      <alignment horizontal="center" vertical="top"/>
    </xf>
    <xf numFmtId="49" fontId="10" fillId="3" borderId="6" xfId="1" applyNumberFormat="1" applyFont="1" applyFill="1" applyBorder="1" applyAlignment="1">
      <alignment horizontal="center" vertical="center"/>
    </xf>
    <xf numFmtId="0" fontId="7" fillId="0" borderId="6" xfId="3" applyFont="1" applyBorder="1" applyAlignment="1">
      <alignment horizontal="center" vertical="center"/>
    </xf>
    <xf numFmtId="0" fontId="7" fillId="3" borderId="10" xfId="1" applyFont="1" applyFill="1" applyBorder="1" applyAlignment="1">
      <alignment horizontal="left" vertical="center"/>
    </xf>
    <xf numFmtId="49" fontId="10" fillId="3" borderId="10" xfId="1" applyNumberFormat="1" applyFont="1" applyFill="1" applyBorder="1" applyAlignment="1">
      <alignment horizontal="center" vertical="center"/>
    </xf>
    <xf numFmtId="0" fontId="7" fillId="3" borderId="10" xfId="1" applyFont="1" applyFill="1" applyBorder="1" applyAlignment="1">
      <alignment horizontal="center" vertical="center"/>
    </xf>
    <xf numFmtId="0" fontId="7" fillId="3" borderId="16" xfId="1" applyFont="1" applyFill="1" applyBorder="1" applyAlignment="1">
      <alignment horizontal="left" vertical="center"/>
    </xf>
    <xf numFmtId="49" fontId="10" fillId="3" borderId="16" xfId="1" applyNumberFormat="1" applyFont="1" applyFill="1" applyBorder="1" applyAlignment="1">
      <alignment horizontal="center" vertical="center"/>
    </xf>
    <xf numFmtId="0" fontId="7" fillId="3" borderId="16" xfId="1" applyFont="1" applyFill="1" applyBorder="1" applyAlignment="1">
      <alignment horizontal="center" vertical="center"/>
    </xf>
    <xf numFmtId="0" fontId="7" fillId="3" borderId="16" xfId="3" applyFont="1" applyFill="1" applyBorder="1" applyAlignment="1">
      <alignment horizontal="left" vertical="top"/>
    </xf>
    <xf numFmtId="0" fontId="7" fillId="3" borderId="16" xfId="3" applyFont="1" applyFill="1" applyBorder="1" applyAlignment="1">
      <alignment horizontal="center" vertical="center"/>
    </xf>
    <xf numFmtId="176" fontId="11" fillId="3" borderId="15" xfId="3" applyNumberFormat="1" applyFont="1" applyFill="1" applyBorder="1" applyAlignment="1">
      <alignment horizontal="center" vertical="center"/>
    </xf>
    <xf numFmtId="177" fontId="7" fillId="3" borderId="16" xfId="1" applyNumberFormat="1" applyFont="1" applyFill="1" applyBorder="1" applyAlignment="1">
      <alignment horizontal="left" vertical="center"/>
    </xf>
    <xf numFmtId="176" fontId="7" fillId="3" borderId="16" xfId="1" applyNumberFormat="1" applyFont="1" applyFill="1" applyBorder="1" applyAlignment="1">
      <alignment horizontal="center" vertical="center"/>
    </xf>
    <xf numFmtId="177" fontId="5" fillId="3" borderId="16" xfId="1" applyNumberFormat="1" applyFont="1" applyFill="1" applyBorder="1" applyAlignment="1">
      <alignment horizontal="left" vertical="center"/>
    </xf>
    <xf numFmtId="176" fontId="11" fillId="3" borderId="24" xfId="3" applyNumberFormat="1" applyFont="1" applyFill="1" applyBorder="1" applyAlignment="1">
      <alignment horizontal="center" vertical="center"/>
    </xf>
    <xf numFmtId="177" fontId="7" fillId="3" borderId="25" xfId="1" applyNumberFormat="1" applyFont="1" applyFill="1" applyBorder="1" applyAlignment="1">
      <alignment horizontal="left" vertical="center"/>
    </xf>
    <xf numFmtId="49" fontId="10" fillId="3" borderId="25" xfId="1" applyNumberFormat="1" applyFont="1" applyFill="1" applyBorder="1" applyAlignment="1">
      <alignment horizontal="center" vertical="center"/>
    </xf>
    <xf numFmtId="176" fontId="7" fillId="3" borderId="25" xfId="1" applyNumberFormat="1" applyFont="1" applyFill="1" applyBorder="1" applyAlignment="1">
      <alignment horizontal="center" vertical="center"/>
    </xf>
    <xf numFmtId="0" fontId="7" fillId="3" borderId="6" xfId="3" applyFont="1" applyFill="1" applyBorder="1" applyAlignment="1">
      <alignment horizontal="center" vertical="center"/>
    </xf>
    <xf numFmtId="0" fontId="7" fillId="3" borderId="6" xfId="6" applyFont="1" applyFill="1" applyBorder="1" applyAlignment="1">
      <alignment horizontal="center" vertical="center"/>
    </xf>
    <xf numFmtId="0" fontId="7" fillId="3" borderId="5" xfId="3" applyFont="1" applyFill="1" applyBorder="1" applyAlignment="1">
      <alignment horizontal="center" vertical="center" wrapText="1"/>
    </xf>
    <xf numFmtId="0" fontId="11" fillId="3" borderId="9" xfId="3" applyFont="1" applyFill="1" applyBorder="1" applyAlignment="1">
      <alignment horizontal="center" vertical="center" wrapText="1"/>
    </xf>
    <xf numFmtId="0" fontId="11" fillId="3" borderId="15" xfId="3" applyFont="1" applyFill="1" applyBorder="1" applyAlignment="1">
      <alignment horizontal="center" vertical="center" wrapText="1"/>
    </xf>
    <xf numFmtId="0" fontId="7" fillId="3" borderId="16" xfId="3" applyFont="1" applyFill="1" applyBorder="1" applyAlignment="1">
      <alignment horizontal="center" vertical="center" wrapText="1"/>
    </xf>
    <xf numFmtId="0" fontId="7" fillId="3" borderId="16" xfId="6" applyFont="1" applyFill="1" applyBorder="1" applyAlignment="1">
      <alignment horizontal="left" vertical="center"/>
    </xf>
    <xf numFmtId="0" fontId="17" fillId="3" borderId="15" xfId="3" applyFont="1" applyFill="1" applyBorder="1" applyAlignment="1">
      <alignment horizontal="center" vertical="center" wrapText="1"/>
    </xf>
    <xf numFmtId="0" fontId="5" fillId="3" borderId="16" xfId="6" applyFill="1" applyBorder="1" applyAlignment="1">
      <alignment horizontal="left" vertical="center"/>
    </xf>
    <xf numFmtId="0" fontId="17" fillId="3" borderId="24" xfId="3" applyFont="1" applyFill="1" applyBorder="1" applyAlignment="1">
      <alignment horizontal="center" vertical="center" wrapText="1"/>
    </xf>
    <xf numFmtId="0" fontId="17" fillId="3" borderId="39" xfId="3" applyFont="1" applyFill="1" applyBorder="1" applyAlignment="1">
      <alignment horizontal="center" vertical="center" wrapText="1"/>
    </xf>
    <xf numFmtId="0" fontId="1" fillId="3" borderId="40" xfId="1" applyFill="1" applyBorder="1" applyAlignment="1">
      <alignment horizontal="left" vertical="top"/>
    </xf>
    <xf numFmtId="49" fontId="10" fillId="3" borderId="40" xfId="1" applyNumberFormat="1" applyFont="1" applyFill="1" applyBorder="1" applyAlignment="1">
      <alignment horizontal="center" vertical="center"/>
    </xf>
    <xf numFmtId="0" fontId="10" fillId="3" borderId="40" xfId="1" applyFont="1" applyFill="1" applyBorder="1" applyAlignment="1">
      <alignment horizontal="center" vertical="center"/>
    </xf>
    <xf numFmtId="0" fontId="10" fillId="3" borderId="40" xfId="8" applyFont="1" applyFill="1" applyBorder="1" applyAlignment="1">
      <alignment horizontal="center" vertical="center"/>
    </xf>
    <xf numFmtId="49" fontId="10" fillId="4" borderId="16" xfId="1" applyNumberFormat="1" applyFont="1" applyFill="1" applyBorder="1" applyAlignment="1">
      <alignment horizontal="center" vertical="center"/>
    </xf>
    <xf numFmtId="0" fontId="10" fillId="4" borderId="16" xfId="1" applyFont="1" applyFill="1" applyBorder="1" applyAlignment="1">
      <alignment horizontal="center" vertical="center"/>
    </xf>
    <xf numFmtId="0" fontId="10" fillId="4" borderId="16" xfId="8" applyFont="1" applyFill="1" applyBorder="1" applyAlignment="1">
      <alignment horizontal="center" vertical="center"/>
    </xf>
    <xf numFmtId="0" fontId="1" fillId="3" borderId="16" xfId="1" applyFill="1" applyBorder="1" applyAlignment="1">
      <alignment horizontal="left" vertical="top"/>
    </xf>
    <xf numFmtId="0" fontId="10" fillId="3" borderId="16" xfId="1" applyFont="1" applyFill="1" applyBorder="1" applyAlignment="1">
      <alignment horizontal="center" vertical="center"/>
    </xf>
    <xf numFmtId="0" fontId="10" fillId="3" borderId="16" xfId="8" applyFont="1" applyFill="1" applyBorder="1" applyAlignment="1">
      <alignment horizontal="center" vertical="center"/>
    </xf>
    <xf numFmtId="0" fontId="17" fillId="4" borderId="15" xfId="3" applyFont="1" applyFill="1" applyBorder="1" applyAlignment="1">
      <alignment horizontal="center" vertical="center" wrapText="1"/>
    </xf>
    <xf numFmtId="0" fontId="1" fillId="4" borderId="16" xfId="1" applyFill="1" applyBorder="1" applyAlignment="1">
      <alignment horizontal="left" vertical="top"/>
    </xf>
    <xf numFmtId="0" fontId="17" fillId="4" borderId="24" xfId="3" applyFont="1" applyFill="1" applyBorder="1" applyAlignment="1">
      <alignment horizontal="center" vertical="center" wrapText="1"/>
    </xf>
    <xf numFmtId="0" fontId="1" fillId="4" borderId="25" xfId="1" applyFill="1" applyBorder="1" applyAlignment="1">
      <alignment horizontal="left" vertical="top"/>
    </xf>
    <xf numFmtId="49" fontId="10" fillId="4" borderId="25" xfId="1" applyNumberFormat="1" applyFont="1" applyFill="1" applyBorder="1" applyAlignment="1">
      <alignment horizontal="center" vertical="center"/>
    </xf>
    <xf numFmtId="0" fontId="10" fillId="4" borderId="25" xfId="1" applyFont="1" applyFill="1" applyBorder="1" applyAlignment="1">
      <alignment horizontal="center" vertical="center"/>
    </xf>
    <xf numFmtId="0" fontId="10" fillId="4" borderId="25" xfId="8" applyFont="1" applyFill="1" applyBorder="1" applyAlignment="1">
      <alignment horizontal="center" vertical="center"/>
    </xf>
    <xf numFmtId="0" fontId="11" fillId="3" borderId="39" xfId="3" applyFont="1" applyFill="1" applyBorder="1" applyAlignment="1">
      <alignment horizontal="center" vertical="center" wrapText="1"/>
    </xf>
    <xf numFmtId="0" fontId="17" fillId="3" borderId="9" xfId="3" applyFont="1" applyFill="1" applyBorder="1" applyAlignment="1">
      <alignment horizontal="center" vertical="center" wrapText="1"/>
    </xf>
    <xf numFmtId="0" fontId="1" fillId="3" borderId="10" xfId="1" applyFill="1" applyBorder="1" applyAlignment="1">
      <alignment horizontal="left" vertical="top"/>
    </xf>
    <xf numFmtId="0" fontId="24" fillId="3" borderId="10" xfId="2" applyFont="1" applyFill="1" applyBorder="1" applyAlignment="1">
      <alignment horizontal="center" vertical="center"/>
    </xf>
    <xf numFmtId="0" fontId="24" fillId="3" borderId="16" xfId="2" applyFont="1" applyFill="1" applyBorder="1" applyAlignment="1">
      <alignment horizontal="center" vertical="center"/>
    </xf>
    <xf numFmtId="0" fontId="7" fillId="3" borderId="16" xfId="8" applyFont="1" applyFill="1" applyBorder="1" applyAlignment="1">
      <alignment horizontal="center" vertical="center"/>
    </xf>
    <xf numFmtId="0" fontId="7" fillId="4" borderId="16" xfId="8" applyFont="1" applyFill="1" applyBorder="1" applyAlignment="1">
      <alignment horizontal="center" vertical="center"/>
    </xf>
    <xf numFmtId="0" fontId="5" fillId="3" borderId="16" xfId="8" applyFont="1" applyFill="1" applyBorder="1" applyAlignment="1">
      <alignment horizontal="center" vertical="center"/>
    </xf>
    <xf numFmtId="0" fontId="5" fillId="3" borderId="10" xfId="1" applyFont="1" applyFill="1" applyBorder="1" applyAlignment="1">
      <alignment horizontal="left" vertical="top"/>
    </xf>
    <xf numFmtId="0" fontId="7" fillId="3" borderId="10" xfId="8" applyFont="1" applyFill="1" applyBorder="1" applyAlignment="1">
      <alignment horizontal="center" vertical="center"/>
    </xf>
    <xf numFmtId="0" fontId="5" fillId="3" borderId="16" xfId="1" applyFont="1" applyFill="1" applyBorder="1" applyAlignment="1">
      <alignment horizontal="left" vertical="top"/>
    </xf>
    <xf numFmtId="49" fontId="7" fillId="3" borderId="16" xfId="1" applyNumberFormat="1" applyFont="1" applyFill="1" applyBorder="1" applyAlignment="1">
      <alignment horizontal="center" vertical="center"/>
    </xf>
    <xf numFmtId="0" fontId="1" fillId="3" borderId="25" xfId="1" applyFill="1" applyBorder="1" applyAlignment="1">
      <alignment horizontal="left" vertical="top"/>
    </xf>
    <xf numFmtId="0" fontId="10" fillId="3" borderId="25" xfId="1" applyFont="1" applyFill="1" applyBorder="1" applyAlignment="1">
      <alignment horizontal="center" vertical="center"/>
    </xf>
    <xf numFmtId="0" fontId="7" fillId="3" borderId="25" xfId="8" applyFont="1" applyFill="1" applyBorder="1" applyAlignment="1">
      <alignment horizontal="center" vertical="center"/>
    </xf>
    <xf numFmtId="0" fontId="10" fillId="3" borderId="10" xfId="1" applyFont="1" applyFill="1" applyBorder="1" applyAlignment="1">
      <alignment horizontal="center" vertical="center"/>
    </xf>
    <xf numFmtId="0" fontId="5" fillId="3" borderId="25" xfId="1" applyFont="1" applyFill="1" applyBorder="1" applyAlignment="1">
      <alignment horizontal="left" vertical="top"/>
    </xf>
    <xf numFmtId="0" fontId="10" fillId="3" borderId="25" xfId="8" applyFont="1" applyFill="1" applyBorder="1" applyAlignment="1">
      <alignment horizontal="center" vertical="center"/>
    </xf>
    <xf numFmtId="49" fontId="1" fillId="3" borderId="10" xfId="1" applyNumberFormat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1" fillId="3" borderId="10" xfId="8" applyFont="1" applyFill="1" applyBorder="1" applyAlignment="1">
      <alignment horizontal="center" vertical="center"/>
    </xf>
    <xf numFmtId="0" fontId="1" fillId="3" borderId="25" xfId="1" applyFill="1" applyBorder="1" applyAlignment="1">
      <alignment horizontal="center" vertical="center"/>
    </xf>
    <xf numFmtId="0" fontId="1" fillId="3" borderId="25" xfId="8" applyFont="1" applyFill="1" applyBorder="1" applyAlignment="1">
      <alignment horizontal="center" vertical="center"/>
    </xf>
    <xf numFmtId="0" fontId="17" fillId="3" borderId="47" xfId="3" applyFont="1" applyFill="1" applyBorder="1" applyAlignment="1">
      <alignment horizontal="center" vertical="center" wrapText="1"/>
    </xf>
    <xf numFmtId="0" fontId="10" fillId="3" borderId="42" xfId="8" applyFont="1" applyFill="1" applyBorder="1" applyAlignment="1">
      <alignment horizontal="center" vertical="center"/>
    </xf>
    <xf numFmtId="0" fontId="33" fillId="0" borderId="16" xfId="2" applyFont="1" applyBorder="1" applyAlignment="1">
      <alignment horizontal="center" vertical="center"/>
    </xf>
    <xf numFmtId="0" fontId="33" fillId="0" borderId="16" xfId="2" applyFont="1" applyBorder="1" applyAlignment="1">
      <alignment horizontal="center"/>
    </xf>
    <xf numFmtId="0" fontId="41" fillId="5" borderId="16" xfId="10" applyFont="1" applyFill="1" applyBorder="1">
      <alignment vertical="center"/>
    </xf>
    <xf numFmtId="0" fontId="42" fillId="5" borderId="44" xfId="2" applyFont="1" applyFill="1" applyBorder="1" applyAlignment="1">
      <alignment horizontal="center" vertical="center"/>
    </xf>
    <xf numFmtId="0" fontId="44" fillId="5" borderId="16" xfId="10" applyFont="1" applyFill="1" applyBorder="1" applyAlignment="1">
      <alignment horizontal="center" vertical="center"/>
    </xf>
    <xf numFmtId="0" fontId="44" fillId="5" borderId="19" xfId="10" applyFont="1" applyFill="1" applyBorder="1" applyAlignment="1">
      <alignment horizontal="center" vertical="center"/>
    </xf>
    <xf numFmtId="0" fontId="44" fillId="5" borderId="51" xfId="10" applyFont="1" applyFill="1" applyBorder="1" applyAlignment="1">
      <alignment horizontal="center" vertical="center"/>
    </xf>
    <xf numFmtId="0" fontId="44" fillId="5" borderId="52" xfId="10" applyFont="1" applyFill="1" applyBorder="1" applyAlignment="1">
      <alignment horizontal="center" vertical="center"/>
    </xf>
    <xf numFmtId="0" fontId="44" fillId="5" borderId="46" xfId="10" applyFont="1" applyFill="1" applyBorder="1" applyAlignment="1">
      <alignment horizontal="center" vertical="center"/>
    </xf>
    <xf numFmtId="0" fontId="45" fillId="5" borderId="16" xfId="4" applyFont="1" applyFill="1" applyBorder="1" applyAlignment="1" applyProtection="1">
      <alignment horizontal="center" vertical="center"/>
      <protection locked="0"/>
    </xf>
    <xf numFmtId="0" fontId="46" fillId="5" borderId="16" xfId="4" applyFont="1" applyFill="1" applyBorder="1" applyAlignment="1" applyProtection="1">
      <alignment horizontal="center" vertical="center" wrapText="1"/>
      <protection locked="0"/>
    </xf>
    <xf numFmtId="0" fontId="45" fillId="6" borderId="16" xfId="4" applyFont="1" applyFill="1" applyBorder="1">
      <alignment vertical="center"/>
    </xf>
    <xf numFmtId="0" fontId="45" fillId="5" borderId="36" xfId="4" applyFont="1" applyFill="1" applyBorder="1" applyAlignment="1" applyProtection="1">
      <alignment horizontal="center" vertical="center"/>
      <protection locked="0"/>
    </xf>
    <xf numFmtId="0" fontId="45" fillId="5" borderId="53" xfId="4" applyFont="1" applyFill="1" applyBorder="1" applyAlignment="1" applyProtection="1">
      <alignment horizontal="center" vertical="center"/>
      <protection locked="0"/>
    </xf>
    <xf numFmtId="0" fontId="45" fillId="5" borderId="45" xfId="4" applyFont="1" applyFill="1" applyBorder="1" applyAlignment="1" applyProtection="1">
      <alignment horizontal="center" vertical="center"/>
      <protection locked="0"/>
    </xf>
    <xf numFmtId="0" fontId="45" fillId="5" borderId="44" xfId="4" applyFont="1" applyFill="1" applyBorder="1" applyAlignment="1" applyProtection="1">
      <alignment horizontal="center" vertical="center" wrapText="1"/>
      <protection locked="0"/>
    </xf>
    <xf numFmtId="0" fontId="45" fillId="6" borderId="16" xfId="4" applyFont="1" applyFill="1" applyBorder="1" applyAlignment="1">
      <alignment horizontal="center" vertical="center" wrapText="1"/>
    </xf>
    <xf numFmtId="0" fontId="45" fillId="6" borderId="16" xfId="4" applyFont="1" applyFill="1" applyBorder="1" applyAlignment="1">
      <alignment horizontal="center" vertical="center"/>
    </xf>
    <xf numFmtId="0" fontId="45" fillId="5" borderId="16" xfId="4" applyFont="1" applyFill="1" applyBorder="1" applyProtection="1">
      <alignment vertical="center"/>
      <protection locked="0"/>
    </xf>
    <xf numFmtId="0" fontId="47" fillId="0" borderId="16" xfId="2" applyFont="1" applyBorder="1" applyAlignment="1">
      <alignment horizontal="center"/>
    </xf>
    <xf numFmtId="0" fontId="17" fillId="5" borderId="15" xfId="3" applyFont="1" applyFill="1" applyBorder="1" applyAlignment="1">
      <alignment horizontal="center" vertical="center" wrapText="1"/>
    </xf>
    <xf numFmtId="0" fontId="1" fillId="5" borderId="16" xfId="1" applyFill="1" applyBorder="1" applyAlignment="1">
      <alignment horizontal="left" vertical="top"/>
    </xf>
    <xf numFmtId="49" fontId="10" fillId="5" borderId="16" xfId="1" applyNumberFormat="1" applyFont="1" applyFill="1" applyBorder="1" applyAlignment="1">
      <alignment horizontal="center" vertical="center"/>
    </xf>
    <xf numFmtId="0" fontId="10" fillId="5" borderId="16" xfId="1" applyFont="1" applyFill="1" applyBorder="1" applyAlignment="1">
      <alignment horizontal="center" vertical="center"/>
    </xf>
    <xf numFmtId="0" fontId="10" fillId="5" borderId="16" xfId="8" applyFont="1" applyFill="1" applyBorder="1" applyAlignment="1">
      <alignment horizontal="center" vertical="center"/>
    </xf>
    <xf numFmtId="0" fontId="45" fillId="5" borderId="16" xfId="1" applyFont="1" applyFill="1" applyBorder="1" applyAlignment="1">
      <alignment horizontal="left" vertical="center"/>
    </xf>
    <xf numFmtId="0" fontId="45" fillId="6" borderId="16" xfId="1" applyFont="1" applyFill="1" applyBorder="1" applyAlignment="1">
      <alignment horizontal="left" vertical="center"/>
    </xf>
    <xf numFmtId="0" fontId="17" fillId="6" borderId="15" xfId="3" applyFont="1" applyFill="1" applyBorder="1" applyAlignment="1">
      <alignment horizontal="center" vertical="center" wrapText="1"/>
    </xf>
    <xf numFmtId="0" fontId="1" fillId="6" borderId="16" xfId="1" applyFill="1" applyBorder="1" applyAlignment="1">
      <alignment horizontal="left" vertical="top"/>
    </xf>
    <xf numFmtId="49" fontId="10" fillId="6" borderId="16" xfId="1" applyNumberFormat="1" applyFont="1" applyFill="1" applyBorder="1" applyAlignment="1">
      <alignment horizontal="center" vertical="center"/>
    </xf>
    <xf numFmtId="0" fontId="10" fillId="6" borderId="16" xfId="1" applyFont="1" applyFill="1" applyBorder="1" applyAlignment="1">
      <alignment horizontal="center" vertical="center"/>
    </xf>
    <xf numFmtId="0" fontId="5" fillId="5" borderId="16" xfId="8" applyFont="1" applyFill="1" applyBorder="1" applyAlignment="1">
      <alignment horizontal="center" vertical="center"/>
    </xf>
    <xf numFmtId="0" fontId="55" fillId="0" borderId="16" xfId="2" applyFont="1" applyBorder="1" applyAlignment="1">
      <alignment horizontal="center" vertical="center"/>
    </xf>
    <xf numFmtId="49" fontId="10" fillId="5" borderId="10" xfId="1" applyNumberFormat="1" applyFont="1" applyFill="1" applyBorder="1" applyAlignment="1">
      <alignment horizontal="center" vertical="center"/>
    </xf>
    <xf numFmtId="0" fontId="17" fillId="3" borderId="43" xfId="3" applyFont="1" applyFill="1" applyBorder="1" applyAlignment="1">
      <alignment horizontal="center" vertical="center" wrapText="1"/>
    </xf>
    <xf numFmtId="0" fontId="61" fillId="5" borderId="44" xfId="2" applyFont="1" applyFill="1" applyBorder="1" applyAlignment="1">
      <alignment horizontal="center"/>
    </xf>
    <xf numFmtId="0" fontId="53" fillId="6" borderId="45" xfId="2" applyFont="1" applyFill="1" applyBorder="1" applyAlignment="1">
      <alignment horizontal="center"/>
    </xf>
    <xf numFmtId="0" fontId="61" fillId="6" borderId="44" xfId="2" applyFont="1" applyFill="1" applyBorder="1" applyAlignment="1">
      <alignment horizontal="center"/>
    </xf>
    <xf numFmtId="0" fontId="7" fillId="3" borderId="6" xfId="3" applyFont="1" applyFill="1" applyBorder="1" applyAlignment="1">
      <alignment horizontal="center" vertical="center" wrapText="1"/>
    </xf>
    <xf numFmtId="0" fontId="7" fillId="5" borderId="5" xfId="3" applyFont="1" applyFill="1" applyBorder="1" applyAlignment="1">
      <alignment horizontal="center" vertical="center" wrapText="1"/>
    </xf>
    <xf numFmtId="0" fontId="7" fillId="5" borderId="6" xfId="3" applyFont="1" applyFill="1" applyBorder="1" applyAlignment="1">
      <alignment horizontal="center" vertical="center"/>
    </xf>
    <xf numFmtId="0" fontId="7" fillId="5" borderId="6" xfId="6" applyFont="1" applyFill="1" applyBorder="1" applyAlignment="1">
      <alignment horizontal="center" vertical="center"/>
    </xf>
    <xf numFmtId="0" fontId="7" fillId="5" borderId="6" xfId="3" applyFont="1" applyFill="1" applyBorder="1" applyAlignment="1">
      <alignment horizontal="center" vertical="center" wrapText="1"/>
    </xf>
    <xf numFmtId="0" fontId="11" fillId="5" borderId="15" xfId="3" applyFont="1" applyFill="1" applyBorder="1" applyAlignment="1">
      <alignment horizontal="center" vertical="center" wrapText="1"/>
    </xf>
    <xf numFmtId="0" fontId="7" fillId="5" borderId="16" xfId="1" applyFont="1" applyFill="1" applyBorder="1" applyAlignment="1">
      <alignment horizontal="left" vertical="center"/>
    </xf>
    <xf numFmtId="0" fontId="7" fillId="5" borderId="16" xfId="1" applyFont="1" applyFill="1" applyBorder="1" applyAlignment="1">
      <alignment horizontal="center" vertical="center"/>
    </xf>
    <xf numFmtId="0" fontId="7" fillId="5" borderId="16" xfId="3" applyFont="1" applyFill="1" applyBorder="1" applyAlignment="1">
      <alignment horizontal="center" vertical="center" wrapText="1"/>
    </xf>
    <xf numFmtId="49" fontId="45" fillId="6" borderId="16" xfId="1" applyNumberFormat="1" applyFont="1" applyFill="1" applyBorder="1" applyAlignment="1">
      <alignment horizontal="center" vertical="center"/>
    </xf>
    <xf numFmtId="0" fontId="45" fillId="6" borderId="16" xfId="2" applyFont="1" applyFill="1" applyBorder="1" applyAlignment="1">
      <alignment horizontal="center"/>
    </xf>
    <xf numFmtId="0" fontId="5" fillId="5" borderId="6" xfId="6" applyFont="1" applyFill="1" applyBorder="1" applyAlignment="1">
      <alignment horizontal="center" vertical="center"/>
    </xf>
    <xf numFmtId="0" fontId="1" fillId="5" borderId="40" xfId="1" applyFill="1" applyBorder="1" applyAlignment="1">
      <alignment horizontal="left" vertical="top"/>
    </xf>
    <xf numFmtId="0" fontId="17" fillId="5" borderId="39" xfId="3" applyFont="1" applyFill="1" applyBorder="1" applyAlignment="1">
      <alignment horizontal="center" vertical="center" wrapText="1"/>
    </xf>
    <xf numFmtId="0" fontId="1" fillId="6" borderId="40" xfId="1" applyFill="1" applyBorder="1" applyAlignment="1">
      <alignment horizontal="left" vertical="top"/>
    </xf>
    <xf numFmtId="0" fontId="10" fillId="6" borderId="16" xfId="8" applyFont="1" applyFill="1" applyBorder="1" applyAlignment="1">
      <alignment horizontal="center" vertical="center"/>
    </xf>
    <xf numFmtId="0" fontId="1" fillId="3" borderId="42" xfId="1" applyFill="1" applyBorder="1" applyAlignment="1">
      <alignment horizontal="left" vertical="top"/>
    </xf>
    <xf numFmtId="49" fontId="10" fillId="3" borderId="48" xfId="1" applyNumberFormat="1" applyFont="1" applyFill="1" applyBorder="1" applyAlignment="1">
      <alignment horizontal="center" vertical="center"/>
    </xf>
    <xf numFmtId="0" fontId="10" fillId="3" borderId="42" xfId="1" applyFont="1" applyFill="1" applyBorder="1" applyAlignment="1">
      <alignment horizontal="center" vertical="center"/>
    </xf>
    <xf numFmtId="0" fontId="5" fillId="6" borderId="16" xfId="8" applyFont="1" applyFill="1" applyBorder="1" applyAlignment="1">
      <alignment horizontal="center" vertical="center"/>
    </xf>
    <xf numFmtId="0" fontId="11" fillId="5" borderId="9" xfId="3" applyFont="1" applyFill="1" applyBorder="1" applyAlignment="1">
      <alignment horizontal="center" vertical="center" wrapText="1"/>
    </xf>
    <xf numFmtId="0" fontId="24" fillId="5" borderId="10" xfId="2" applyFont="1" applyFill="1" applyBorder="1" applyAlignment="1"/>
    <xf numFmtId="0" fontId="7" fillId="5" borderId="10" xfId="3" applyFont="1" applyFill="1" applyBorder="1" applyAlignment="1">
      <alignment horizontal="center" vertical="center" wrapText="1"/>
    </xf>
    <xf numFmtId="0" fontId="47" fillId="0" borderId="16" xfId="2" applyFont="1" applyFill="1" applyBorder="1" applyAlignment="1">
      <alignment horizontal="center"/>
    </xf>
    <xf numFmtId="0" fontId="0" fillId="0" borderId="16" xfId="0" applyBorder="1"/>
    <xf numFmtId="0" fontId="17" fillId="6" borderId="9" xfId="4" applyFont="1" applyFill="1" applyBorder="1" applyAlignment="1">
      <alignment horizontal="center" vertical="center"/>
    </xf>
    <xf numFmtId="0" fontId="17" fillId="6" borderId="15" xfId="4" applyFont="1" applyFill="1" applyBorder="1" applyAlignment="1">
      <alignment horizontal="center" vertical="center"/>
    </xf>
    <xf numFmtId="0" fontId="7" fillId="6" borderId="16" xfId="3" applyFont="1" applyFill="1" applyBorder="1" applyAlignment="1">
      <alignment horizontal="center" vertical="center" wrapText="1"/>
    </xf>
    <xf numFmtId="0" fontId="7" fillId="6" borderId="16" xfId="1" applyFont="1" applyFill="1" applyBorder="1" applyAlignment="1">
      <alignment horizontal="center" vertical="center"/>
    </xf>
    <xf numFmtId="0" fontId="53" fillId="6" borderId="16" xfId="3" applyFont="1" applyFill="1" applyBorder="1" applyAlignment="1">
      <alignment horizontal="center" vertical="center" wrapText="1"/>
    </xf>
    <xf numFmtId="0" fontId="45" fillId="5" borderId="16" xfId="2" applyFont="1" applyFill="1" applyBorder="1" applyAlignment="1">
      <alignment horizontal="center"/>
    </xf>
    <xf numFmtId="49" fontId="45" fillId="5" borderId="16" xfId="1" applyNumberFormat="1" applyFont="1" applyFill="1" applyBorder="1" applyAlignment="1">
      <alignment horizontal="center" vertical="center"/>
    </xf>
    <xf numFmtId="0" fontId="11" fillId="6" borderId="15" xfId="3" applyFont="1" applyFill="1" applyBorder="1" applyAlignment="1">
      <alignment horizontal="center" vertical="center" wrapText="1"/>
    </xf>
    <xf numFmtId="0" fontId="7" fillId="6" borderId="16" xfId="6" applyFont="1" applyFill="1" applyBorder="1" applyAlignment="1">
      <alignment horizontal="left" vertical="center"/>
    </xf>
    <xf numFmtId="0" fontId="29" fillId="0" borderId="65" xfId="2" applyFont="1" applyBorder="1" applyAlignment="1">
      <alignment horizontal="center" vertical="center"/>
    </xf>
    <xf numFmtId="0" fontId="29" fillId="0" borderId="65" xfId="2" applyFont="1" applyBorder="1">
      <alignment vertical="center"/>
    </xf>
    <xf numFmtId="0" fontId="29" fillId="0" borderId="65" xfId="2" applyFont="1" applyBorder="1" applyAlignment="1">
      <alignment horizontal="left" vertical="center"/>
    </xf>
    <xf numFmtId="0" fontId="29" fillId="0" borderId="65" xfId="2" quotePrefix="1" applyFont="1" applyBorder="1" applyAlignment="1">
      <alignment horizontal="center" vertical="center"/>
    </xf>
    <xf numFmtId="0" fontId="66" fillId="0" borderId="65" xfId="0" applyFont="1" applyBorder="1" applyAlignment="1">
      <alignment horizontal="center" vertical="center"/>
    </xf>
    <xf numFmtId="0" fontId="67" fillId="0" borderId="65" xfId="2" applyFont="1" applyFill="1" applyBorder="1" applyAlignment="1">
      <alignment horizontal="left" vertical="center"/>
    </xf>
    <xf numFmtId="0" fontId="67" fillId="0" borderId="65" xfId="2" applyFont="1" applyFill="1" applyBorder="1" applyAlignment="1">
      <alignment horizontal="center" vertical="center"/>
    </xf>
    <xf numFmtId="0" fontId="67" fillId="0" borderId="65" xfId="2" quotePrefix="1" applyFont="1" applyBorder="1" applyAlignment="1">
      <alignment horizontal="center" vertical="center"/>
    </xf>
    <xf numFmtId="0" fontId="66" fillId="0" borderId="65" xfId="0" applyFont="1" applyBorder="1" applyAlignment="1">
      <alignment horizontal="left" vertical="center"/>
    </xf>
    <xf numFmtId="0" fontId="56" fillId="5" borderId="16" xfId="1" applyFont="1" applyFill="1" applyBorder="1" applyAlignment="1">
      <alignment horizontal="left"/>
    </xf>
    <xf numFmtId="0" fontId="17" fillId="3" borderId="15" xfId="9" applyFont="1" applyFill="1" applyBorder="1" applyAlignment="1">
      <alignment horizontal="center" vertical="center"/>
    </xf>
    <xf numFmtId="0" fontId="17" fillId="0" borderId="28" xfId="3" applyFont="1" applyBorder="1" applyAlignment="1">
      <alignment horizontal="center" vertical="center" wrapText="1"/>
    </xf>
    <xf numFmtId="0" fontId="1" fillId="0" borderId="29" xfId="1" applyBorder="1" applyAlignment="1">
      <alignment horizontal="left" vertical="top"/>
    </xf>
    <xf numFmtId="49" fontId="10" fillId="0" borderId="29" xfId="1" applyNumberFormat="1" applyFont="1" applyBorder="1" applyAlignment="1">
      <alignment horizontal="center" vertical="center"/>
    </xf>
    <xf numFmtId="0" fontId="10" fillId="0" borderId="29" xfId="1" applyFont="1" applyBorder="1" applyAlignment="1">
      <alignment horizontal="center" vertical="center"/>
    </xf>
    <xf numFmtId="0" fontId="7" fillId="0" borderId="29" xfId="8" applyFont="1" applyBorder="1" applyAlignment="1">
      <alignment horizontal="center" vertical="center"/>
    </xf>
    <xf numFmtId="49" fontId="10" fillId="5" borderId="40" xfId="1" applyNumberFormat="1" applyFont="1" applyFill="1" applyBorder="1" applyAlignment="1">
      <alignment horizontal="center" vertical="center"/>
    </xf>
    <xf numFmtId="0" fontId="10" fillId="5" borderId="40" xfId="1" applyFont="1" applyFill="1" applyBorder="1" applyAlignment="1">
      <alignment horizontal="center" vertical="center"/>
    </xf>
    <xf numFmtId="0" fontId="5" fillId="0" borderId="16" xfId="4" applyBorder="1" applyAlignment="1">
      <alignment horizontal="center" vertical="center"/>
    </xf>
    <xf numFmtId="0" fontId="11" fillId="5" borderId="44" xfId="3" applyFont="1" applyFill="1" applyBorder="1" applyAlignment="1">
      <alignment horizontal="center" vertical="center" wrapText="1"/>
    </xf>
    <xf numFmtId="0" fontId="11" fillId="5" borderId="24" xfId="3" applyFont="1" applyFill="1" applyBorder="1" applyAlignment="1">
      <alignment horizontal="center" vertical="center" wrapText="1"/>
    </xf>
    <xf numFmtId="0" fontId="17" fillId="6" borderId="24" xfId="3" applyFont="1" applyFill="1" applyBorder="1" applyAlignment="1">
      <alignment horizontal="center" vertical="center" wrapText="1"/>
    </xf>
    <xf numFmtId="0" fontId="5" fillId="6" borderId="25" xfId="6" applyFill="1" applyBorder="1" applyAlignment="1">
      <alignment horizontal="left" vertical="center"/>
    </xf>
    <xf numFmtId="49" fontId="10" fillId="6" borderId="25" xfId="1" applyNumberFormat="1" applyFont="1" applyFill="1" applyBorder="1" applyAlignment="1">
      <alignment horizontal="center" vertical="center"/>
    </xf>
    <xf numFmtId="0" fontId="7" fillId="6" borderId="25" xfId="3" applyFont="1" applyFill="1" applyBorder="1" applyAlignment="1">
      <alignment horizontal="center" vertical="center" wrapText="1"/>
    </xf>
    <xf numFmtId="0" fontId="1" fillId="5" borderId="10" xfId="1" applyFill="1" applyBorder="1" applyAlignment="1">
      <alignment horizontal="left" vertical="top"/>
    </xf>
    <xf numFmtId="0" fontId="10" fillId="5" borderId="10" xfId="1" applyFont="1" applyFill="1" applyBorder="1" applyAlignment="1">
      <alignment horizontal="center" vertical="center"/>
    </xf>
    <xf numFmtId="0" fontId="10" fillId="5" borderId="10" xfId="8" applyFont="1" applyFill="1" applyBorder="1" applyAlignment="1">
      <alignment horizontal="center" vertical="center"/>
    </xf>
    <xf numFmtId="0" fontId="7" fillId="5" borderId="16" xfId="8" applyFont="1" applyFill="1" applyBorder="1" applyAlignment="1">
      <alignment horizontal="center" vertical="center"/>
    </xf>
    <xf numFmtId="0" fontId="17" fillId="3" borderId="66" xfId="3" applyFont="1" applyFill="1" applyBorder="1" applyAlignment="1">
      <alignment horizontal="center" vertical="center" wrapText="1"/>
    </xf>
    <xf numFmtId="0" fontId="1" fillId="3" borderId="42" xfId="1" applyFill="1" applyBorder="1" applyAlignment="1">
      <alignment horizontal="center" vertical="center"/>
    </xf>
    <xf numFmtId="0" fontId="1" fillId="3" borderId="42" xfId="8" applyFont="1" applyFill="1" applyBorder="1" applyAlignment="1">
      <alignment horizontal="center" vertical="center"/>
    </xf>
    <xf numFmtId="0" fontId="69" fillId="0" borderId="65" xfId="2" applyFont="1" applyBorder="1" applyAlignment="1">
      <alignment horizontal="center" vertical="center"/>
    </xf>
    <xf numFmtId="176" fontId="11" fillId="3" borderId="47" xfId="3" applyNumberFormat="1" applyFont="1" applyFill="1" applyBorder="1" applyAlignment="1">
      <alignment horizontal="center" vertical="center"/>
    </xf>
    <xf numFmtId="0" fontId="7" fillId="3" borderId="42" xfId="1" applyFont="1" applyFill="1" applyBorder="1" applyAlignment="1">
      <alignment horizontal="left" vertical="center"/>
    </xf>
    <xf numFmtId="49" fontId="10" fillId="3" borderId="42" xfId="1" applyNumberFormat="1" applyFont="1" applyFill="1" applyBorder="1" applyAlignment="1">
      <alignment horizontal="center" vertical="center"/>
    </xf>
    <xf numFmtId="0" fontId="7" fillId="3" borderId="42" xfId="1" applyFont="1" applyFill="1" applyBorder="1" applyAlignment="1">
      <alignment horizontal="center" vertical="center"/>
    </xf>
    <xf numFmtId="176" fontId="11" fillId="3" borderId="28" xfId="3" applyNumberFormat="1" applyFont="1" applyFill="1" applyBorder="1" applyAlignment="1">
      <alignment horizontal="center" vertical="center"/>
    </xf>
    <xf numFmtId="0" fontId="7" fillId="3" borderId="29" xfId="3" applyFont="1" applyFill="1" applyBorder="1" applyAlignment="1">
      <alignment horizontal="left" vertical="top"/>
    </xf>
    <xf numFmtId="49" fontId="10" fillId="3" borderId="29" xfId="1" applyNumberFormat="1" applyFont="1" applyFill="1" applyBorder="1" applyAlignment="1">
      <alignment horizontal="center" vertical="center"/>
    </xf>
    <xf numFmtId="0" fontId="7" fillId="3" borderId="29" xfId="3" applyFont="1" applyFill="1" applyBorder="1" applyAlignment="1">
      <alignment horizontal="center" vertical="center"/>
    </xf>
    <xf numFmtId="0" fontId="11" fillId="5" borderId="43" xfId="3" applyFont="1" applyFill="1" applyBorder="1" applyAlignment="1">
      <alignment horizontal="center" vertical="center" wrapText="1"/>
    </xf>
    <xf numFmtId="0" fontId="7" fillId="5" borderId="10" xfId="1" applyFont="1" applyFill="1" applyBorder="1" applyAlignment="1">
      <alignment horizontal="left" vertical="center"/>
    </xf>
    <xf numFmtId="0" fontId="7" fillId="5" borderId="10" xfId="1" applyFont="1" applyFill="1" applyBorder="1" applyAlignment="1">
      <alignment horizontal="center" vertical="center"/>
    </xf>
    <xf numFmtId="0" fontId="7" fillId="5" borderId="25" xfId="1" applyFont="1" applyFill="1" applyBorder="1" applyAlignment="1">
      <alignment horizontal="left" vertical="center"/>
    </xf>
    <xf numFmtId="49" fontId="10" fillId="5" borderId="25" xfId="1" applyNumberFormat="1" applyFont="1" applyFill="1" applyBorder="1" applyAlignment="1">
      <alignment horizontal="center" vertical="center"/>
    </xf>
    <xf numFmtId="0" fontId="7" fillId="5" borderId="25" xfId="1" applyFont="1" applyFill="1" applyBorder="1" applyAlignment="1">
      <alignment horizontal="center" vertical="center"/>
    </xf>
    <xf numFmtId="0" fontId="7" fillId="5" borderId="25" xfId="3" applyFont="1" applyFill="1" applyBorder="1" applyAlignment="1">
      <alignment horizontal="center" vertical="center" wrapText="1"/>
    </xf>
    <xf numFmtId="0" fontId="29" fillId="0" borderId="65" xfId="2" applyFont="1" applyBorder="1" applyAlignment="1">
      <alignment horizontal="center" vertical="center"/>
    </xf>
    <xf numFmtId="0" fontId="71" fillId="6" borderId="16" xfId="0" applyFont="1" applyFill="1" applyBorder="1"/>
    <xf numFmtId="0" fontId="29" fillId="0" borderId="65" xfId="2" applyFont="1" applyBorder="1" applyAlignment="1">
      <alignment horizontal="center" vertical="center"/>
    </xf>
    <xf numFmtId="0" fontId="29" fillId="0" borderId="65" xfId="2" applyFont="1" applyBorder="1">
      <alignment vertical="center"/>
    </xf>
    <xf numFmtId="0" fontId="5" fillId="5" borderId="16" xfId="4" applyFill="1" applyBorder="1" applyAlignment="1">
      <alignment horizontal="center" vertical="center"/>
    </xf>
    <xf numFmtId="0" fontId="68" fillId="0" borderId="16" xfId="0" applyFont="1" applyBorder="1"/>
    <xf numFmtId="0" fontId="56" fillId="0" borderId="16" xfId="0" applyFont="1" applyBorder="1"/>
    <xf numFmtId="0" fontId="11" fillId="3" borderId="44" xfId="3" applyFont="1" applyFill="1" applyBorder="1" applyAlignment="1">
      <alignment horizontal="center" vertical="center" wrapText="1"/>
    </xf>
    <xf numFmtId="0" fontId="17" fillId="3" borderId="44" xfId="3" applyFont="1" applyFill="1" applyBorder="1" applyAlignment="1">
      <alignment horizontal="center" vertical="center" wrapText="1"/>
    </xf>
    <xf numFmtId="0" fontId="11" fillId="3" borderId="75" xfId="3" applyFont="1" applyFill="1" applyBorder="1" applyAlignment="1">
      <alignment horizontal="center" vertical="center" wrapText="1"/>
    </xf>
    <xf numFmtId="0" fontId="1" fillId="3" borderId="29" xfId="1" applyFill="1" applyBorder="1" applyAlignment="1">
      <alignment horizontal="left" vertical="top"/>
    </xf>
    <xf numFmtId="0" fontId="10" fillId="3" borderId="29" xfId="1" applyFont="1" applyFill="1" applyBorder="1" applyAlignment="1">
      <alignment horizontal="center" vertical="center"/>
    </xf>
    <xf numFmtId="0" fontId="10" fillId="3" borderId="29" xfId="8" applyFont="1" applyFill="1" applyBorder="1" applyAlignment="1">
      <alignment horizontal="center" vertical="center"/>
    </xf>
    <xf numFmtId="0" fontId="10" fillId="5" borderId="40" xfId="8" applyFont="1" applyFill="1" applyBorder="1" applyAlignment="1">
      <alignment horizontal="center" vertical="center"/>
    </xf>
    <xf numFmtId="0" fontId="73" fillId="6" borderId="16" xfId="2" applyFont="1" applyFill="1" applyBorder="1" applyAlignment="1">
      <alignment horizontal="left"/>
    </xf>
    <xf numFmtId="0" fontId="73" fillId="6" borderId="16" xfId="10" applyFont="1" applyFill="1" applyBorder="1" applyAlignment="1">
      <alignment horizontal="left" vertical="center"/>
    </xf>
    <xf numFmtId="0" fontId="7" fillId="5" borderId="31" xfId="3" applyFont="1" applyFill="1" applyBorder="1" applyAlignment="1">
      <alignment horizontal="center" vertical="center"/>
    </xf>
    <xf numFmtId="0" fontId="7" fillId="5" borderId="31" xfId="6" applyFont="1" applyFill="1" applyBorder="1" applyAlignment="1">
      <alignment horizontal="center" vertical="center"/>
    </xf>
    <xf numFmtId="0" fontId="7" fillId="5" borderId="31" xfId="3" applyFont="1" applyFill="1" applyBorder="1" applyAlignment="1">
      <alignment horizontal="center" vertical="center" wrapText="1"/>
    </xf>
    <xf numFmtId="0" fontId="7" fillId="5" borderId="86" xfId="3" applyFont="1" applyFill="1" applyBorder="1" applyAlignment="1">
      <alignment horizontal="center" vertical="center" wrapText="1"/>
    </xf>
    <xf numFmtId="0" fontId="11" fillId="6" borderId="44" xfId="3" applyFont="1" applyFill="1" applyBorder="1" applyAlignment="1">
      <alignment horizontal="center" vertical="center" wrapText="1"/>
    </xf>
    <xf numFmtId="0" fontId="7" fillId="6" borderId="16" xfId="1" applyFont="1" applyFill="1" applyBorder="1" applyAlignment="1">
      <alignment horizontal="left" vertical="center"/>
    </xf>
    <xf numFmtId="0" fontId="11" fillId="6" borderId="87" xfId="3" applyFont="1" applyFill="1" applyBorder="1" applyAlignment="1">
      <alignment horizontal="center" vertical="center" wrapText="1"/>
    </xf>
    <xf numFmtId="0" fontId="7" fillId="6" borderId="25" xfId="1" applyFont="1" applyFill="1" applyBorder="1" applyAlignment="1">
      <alignment horizontal="left" vertical="center"/>
    </xf>
    <xf numFmtId="0" fontId="7" fillId="6" borderId="25" xfId="1" applyFont="1" applyFill="1" applyBorder="1" applyAlignment="1">
      <alignment horizontal="center" vertical="center"/>
    </xf>
    <xf numFmtId="0" fontId="61" fillId="6" borderId="46" xfId="2" applyFont="1" applyFill="1" applyBorder="1" applyAlignment="1">
      <alignment horizontal="center"/>
    </xf>
    <xf numFmtId="0" fontId="45" fillId="6" borderId="40" xfId="1" applyFont="1" applyFill="1" applyBorder="1" applyAlignment="1">
      <alignment horizontal="left" vertical="center"/>
    </xf>
    <xf numFmtId="49" fontId="45" fillId="6" borderId="40" xfId="1" applyNumberFormat="1" applyFont="1" applyFill="1" applyBorder="1" applyAlignment="1">
      <alignment horizontal="center" vertical="center"/>
    </xf>
    <xf numFmtId="0" fontId="45" fillId="6" borderId="40" xfId="2" applyFont="1" applyFill="1" applyBorder="1" applyAlignment="1">
      <alignment horizontal="center"/>
    </xf>
    <xf numFmtId="0" fontId="45" fillId="5" borderId="45" xfId="2" applyFont="1" applyFill="1" applyBorder="1" applyAlignment="1">
      <alignment horizontal="center"/>
    </xf>
    <xf numFmtId="0" fontId="45" fillId="6" borderId="45" xfId="2" applyFont="1" applyFill="1" applyBorder="1" applyAlignment="1">
      <alignment horizontal="center"/>
    </xf>
    <xf numFmtId="0" fontId="53" fillId="6" borderId="52" xfId="2" applyFont="1" applyFill="1" applyBorder="1" applyAlignment="1">
      <alignment horizontal="center"/>
    </xf>
    <xf numFmtId="0" fontId="5" fillId="6" borderId="10" xfId="6" applyFont="1" applyFill="1" applyBorder="1" applyAlignment="1">
      <alignment horizontal="left" vertical="center"/>
    </xf>
    <xf numFmtId="49" fontId="45" fillId="6" borderId="10" xfId="1" applyNumberFormat="1" applyFont="1" applyFill="1" applyBorder="1" applyAlignment="1">
      <alignment horizontal="center" vertical="center"/>
    </xf>
    <xf numFmtId="0" fontId="7" fillId="6" borderId="10" xfId="3" applyFont="1" applyFill="1" applyBorder="1" applyAlignment="1">
      <alignment horizontal="center" vertical="center" wrapText="1"/>
    </xf>
    <xf numFmtId="0" fontId="53" fillId="6" borderId="10" xfId="3" applyFont="1" applyFill="1" applyBorder="1" applyAlignment="1">
      <alignment horizontal="center" vertical="center" wrapText="1"/>
    </xf>
    <xf numFmtId="0" fontId="5" fillId="6" borderId="16" xfId="6" applyFont="1" applyFill="1" applyBorder="1" applyAlignment="1">
      <alignment horizontal="left" vertical="center"/>
    </xf>
    <xf numFmtId="0" fontId="17" fillId="6" borderId="24" xfId="4" applyFont="1" applyFill="1" applyBorder="1" applyAlignment="1">
      <alignment horizontal="center" vertical="center"/>
    </xf>
    <xf numFmtId="0" fontId="5" fillId="6" borderId="25" xfId="6" applyFont="1" applyFill="1" applyBorder="1" applyAlignment="1">
      <alignment horizontal="left" vertical="center"/>
    </xf>
    <xf numFmtId="49" fontId="45" fillId="6" borderId="25" xfId="1" applyNumberFormat="1" applyFont="1" applyFill="1" applyBorder="1" applyAlignment="1">
      <alignment horizontal="center" vertical="center"/>
    </xf>
    <xf numFmtId="0" fontId="53" fillId="6" borderId="25" xfId="3" applyFont="1" applyFill="1" applyBorder="1" applyAlignment="1">
      <alignment horizontal="center" vertical="center" wrapText="1"/>
    </xf>
    <xf numFmtId="0" fontId="10" fillId="3" borderId="0" xfId="1" applyFont="1" applyFill="1" applyBorder="1" applyAlignment="1">
      <alignment horizontal="center" vertical="center"/>
    </xf>
    <xf numFmtId="0" fontId="7" fillId="0" borderId="16" xfId="3" applyFont="1" applyBorder="1" applyAlignment="1">
      <alignment horizontal="center" vertical="center"/>
    </xf>
    <xf numFmtId="0" fontId="7" fillId="0" borderId="16" xfId="3" applyFont="1" applyBorder="1" applyAlignment="1">
      <alignment horizontal="left" vertical="top"/>
    </xf>
    <xf numFmtId="0" fontId="17" fillId="3" borderId="15" xfId="4" applyFont="1" applyFill="1" applyBorder="1" applyAlignment="1">
      <alignment horizontal="center" vertical="center"/>
    </xf>
    <xf numFmtId="0" fontId="17" fillId="0" borderId="15" xfId="4" applyFont="1" applyBorder="1" applyAlignment="1">
      <alignment horizontal="center" vertical="center"/>
    </xf>
    <xf numFmtId="0" fontId="7" fillId="0" borderId="10" xfId="3" applyFont="1" applyBorder="1" applyAlignment="1">
      <alignment horizontal="center" vertical="center"/>
    </xf>
    <xf numFmtId="0" fontId="7" fillId="0" borderId="10" xfId="3" applyFont="1" applyBorder="1" applyAlignment="1">
      <alignment horizontal="left" vertical="top"/>
    </xf>
    <xf numFmtId="0" fontId="17" fillId="0" borderId="9" xfId="4" applyFont="1" applyBorder="1" applyAlignment="1">
      <alignment horizontal="center" vertical="center"/>
    </xf>
    <xf numFmtId="0" fontId="7" fillId="0" borderId="2" xfId="4" applyFont="1" applyBorder="1" applyAlignment="1">
      <alignment horizontal="center" vertical="center"/>
    </xf>
    <xf numFmtId="0" fontId="17" fillId="7" borderId="24" xfId="3" applyFont="1" applyFill="1" applyBorder="1" applyAlignment="1">
      <alignment horizontal="center" vertical="center" wrapText="1"/>
    </xf>
    <xf numFmtId="0" fontId="1" fillId="7" borderId="25" xfId="1" applyFill="1" applyBorder="1" applyAlignment="1">
      <alignment horizontal="left" vertical="top"/>
    </xf>
    <xf numFmtId="49" fontId="10" fillId="7" borderId="25" xfId="1" applyNumberFormat="1" applyFont="1" applyFill="1" applyBorder="1" applyAlignment="1">
      <alignment horizontal="center" vertical="center"/>
    </xf>
    <xf numFmtId="0" fontId="10" fillId="7" borderId="25" xfId="1" applyFont="1" applyFill="1" applyBorder="1" applyAlignment="1">
      <alignment horizontal="center" vertical="center"/>
    </xf>
    <xf numFmtId="0" fontId="10" fillId="7" borderId="25" xfId="8" applyFont="1" applyFill="1" applyBorder="1" applyAlignment="1">
      <alignment horizontal="center" vertical="center"/>
    </xf>
    <xf numFmtId="0" fontId="17" fillId="7" borderId="15" xfId="3" applyFont="1" applyFill="1" applyBorder="1" applyAlignment="1">
      <alignment horizontal="center" vertical="center" wrapText="1"/>
    </xf>
    <xf numFmtId="0" fontId="1" fillId="7" borderId="16" xfId="1" applyFill="1" applyBorder="1" applyAlignment="1">
      <alignment horizontal="left" vertical="top"/>
    </xf>
    <xf numFmtId="49" fontId="10" fillId="7" borderId="16" xfId="1" applyNumberFormat="1" applyFont="1" applyFill="1" applyBorder="1" applyAlignment="1">
      <alignment horizontal="center" vertical="center"/>
    </xf>
    <xf numFmtId="0" fontId="10" fillId="7" borderId="16" xfId="1" applyFont="1" applyFill="1" applyBorder="1" applyAlignment="1">
      <alignment horizontal="center" vertical="center"/>
    </xf>
    <xf numFmtId="0" fontId="7" fillId="7" borderId="16" xfId="8" applyFont="1" applyFill="1" applyBorder="1" applyAlignment="1">
      <alignment horizontal="center" vertical="center"/>
    </xf>
    <xf numFmtId="0" fontId="24" fillId="7" borderId="16" xfId="2" applyFont="1" applyFill="1" applyBorder="1" applyAlignment="1">
      <alignment horizontal="center" vertical="center"/>
    </xf>
    <xf numFmtId="0" fontId="17" fillId="7" borderId="15" xfId="9" applyFont="1" applyFill="1" applyBorder="1" applyAlignment="1">
      <alignment horizontal="center" vertical="center"/>
    </xf>
    <xf numFmtId="0" fontId="10" fillId="7" borderId="16" xfId="8" applyFont="1" applyFill="1" applyBorder="1" applyAlignment="1">
      <alignment horizontal="center" vertical="center"/>
    </xf>
    <xf numFmtId="0" fontId="5" fillId="7" borderId="16" xfId="1" applyFont="1" applyFill="1" applyBorder="1" applyAlignment="1">
      <alignment horizontal="left" vertical="top"/>
    </xf>
    <xf numFmtId="49" fontId="7" fillId="7" borderId="16" xfId="1" applyNumberFormat="1" applyFont="1" applyFill="1" applyBorder="1" applyAlignment="1">
      <alignment horizontal="center" vertical="center"/>
    </xf>
    <xf numFmtId="0" fontId="7" fillId="7" borderId="16" xfId="1" applyFont="1" applyFill="1" applyBorder="1" applyAlignment="1">
      <alignment horizontal="center" vertical="center"/>
    </xf>
    <xf numFmtId="0" fontId="11" fillId="5" borderId="9" xfId="3" applyFont="1" applyFill="1" applyBorder="1" applyAlignment="1">
      <alignment horizontal="center" vertical="center"/>
    </xf>
    <xf numFmtId="0" fontId="17" fillId="5" borderId="15" xfId="3" applyFont="1" applyFill="1" applyBorder="1" applyAlignment="1">
      <alignment horizontal="center" vertical="center"/>
    </xf>
    <xf numFmtId="0" fontId="17" fillId="3" borderId="15" xfId="3" applyFont="1" applyFill="1" applyBorder="1" applyAlignment="1">
      <alignment horizontal="center" vertical="center"/>
    </xf>
    <xf numFmtId="0" fontId="17" fillId="4" borderId="24" xfId="3" applyFont="1" applyFill="1" applyBorder="1" applyAlignment="1">
      <alignment horizontal="center" vertical="center"/>
    </xf>
    <xf numFmtId="0" fontId="17" fillId="7" borderId="44" xfId="3" applyFont="1" applyFill="1" applyBorder="1" applyAlignment="1">
      <alignment horizontal="center" vertical="center" wrapText="1"/>
    </xf>
    <xf numFmtId="0" fontId="17" fillId="5" borderId="44" xfId="3" applyFont="1" applyFill="1" applyBorder="1" applyAlignment="1">
      <alignment horizontal="center" vertical="center" wrapText="1"/>
    </xf>
    <xf numFmtId="0" fontId="17" fillId="6" borderId="44" xfId="3" applyFont="1" applyFill="1" applyBorder="1" applyAlignment="1">
      <alignment horizontal="center" vertical="center" wrapText="1"/>
    </xf>
    <xf numFmtId="49" fontId="7" fillId="3" borderId="10" xfId="1" applyNumberFormat="1" applyFont="1" applyFill="1" applyBorder="1" applyAlignment="1">
      <alignment horizontal="center" vertical="center"/>
    </xf>
    <xf numFmtId="0" fontId="17" fillId="3" borderId="87" xfId="3" applyFont="1" applyFill="1" applyBorder="1" applyAlignment="1">
      <alignment horizontal="center" vertical="center" wrapText="1"/>
    </xf>
    <xf numFmtId="0" fontId="11" fillId="6" borderId="15" xfId="3" applyFont="1" applyFill="1" applyBorder="1" applyAlignment="1">
      <alignment horizontal="center" vertical="center"/>
    </xf>
    <xf numFmtId="0" fontId="5" fillId="7" borderId="16" xfId="8" applyFont="1" applyFill="1" applyBorder="1" applyAlignment="1">
      <alignment horizontal="center" vertical="center"/>
    </xf>
    <xf numFmtId="0" fontId="11" fillId="7" borderId="15" xfId="3" applyFont="1" applyFill="1" applyBorder="1" applyAlignment="1">
      <alignment horizontal="center" vertical="center" wrapText="1"/>
    </xf>
    <xf numFmtId="0" fontId="1" fillId="7" borderId="40" xfId="1" applyFill="1" applyBorder="1" applyAlignment="1">
      <alignment horizontal="left" vertical="top"/>
    </xf>
    <xf numFmtId="0" fontId="7" fillId="7" borderId="16" xfId="3" applyFont="1" applyFill="1" applyBorder="1" applyAlignment="1">
      <alignment horizontal="center" vertical="center" wrapText="1"/>
    </xf>
    <xf numFmtId="0" fontId="82" fillId="6" borderId="44" xfId="3" applyFont="1" applyFill="1" applyBorder="1" applyAlignment="1">
      <alignment horizontal="center" vertical="center" wrapText="1"/>
    </xf>
    <xf numFmtId="0" fontId="81" fillId="6" borderId="16" xfId="1" applyFont="1" applyFill="1" applyBorder="1" applyAlignment="1">
      <alignment horizontal="left" vertical="top"/>
    </xf>
    <xf numFmtId="0" fontId="81" fillId="6" borderId="16" xfId="1" applyFont="1" applyFill="1" applyBorder="1" applyAlignment="1">
      <alignment horizontal="center" vertical="center"/>
    </xf>
    <xf numFmtId="0" fontId="81" fillId="6" borderId="16" xfId="8" applyFont="1" applyFill="1" applyBorder="1" applyAlignment="1">
      <alignment horizontal="center" vertical="center"/>
    </xf>
    <xf numFmtId="0" fontId="83" fillId="0" borderId="16" xfId="2" applyFont="1" applyBorder="1" applyAlignment="1">
      <alignment horizontal="center"/>
    </xf>
    <xf numFmtId="0" fontId="23" fillId="5" borderId="16" xfId="4" applyFont="1" applyFill="1" applyBorder="1" applyAlignment="1">
      <alignment horizontal="center" vertical="center" wrapText="1"/>
    </xf>
    <xf numFmtId="0" fontId="16" fillId="5" borderId="16" xfId="2" applyFont="1" applyFill="1" applyBorder="1" applyAlignment="1">
      <alignment horizontal="center" vertical="center" wrapText="1"/>
    </xf>
    <xf numFmtId="0" fontId="16" fillId="5" borderId="22" xfId="2" applyFont="1" applyFill="1" applyBorder="1" applyAlignment="1">
      <alignment horizontal="center" vertical="center" wrapText="1"/>
    </xf>
    <xf numFmtId="0" fontId="7" fillId="5" borderId="88" xfId="3" applyFont="1" applyFill="1" applyBorder="1" applyAlignment="1">
      <alignment horizontal="center" vertical="center" wrapText="1"/>
    </xf>
    <xf numFmtId="0" fontId="23" fillId="5" borderId="25" xfId="4" applyFont="1" applyFill="1" applyBorder="1" applyAlignment="1">
      <alignment horizontal="center" vertical="center" wrapText="1"/>
    </xf>
    <xf numFmtId="0" fontId="16" fillId="5" borderId="25" xfId="2" applyFont="1" applyFill="1" applyBorder="1" applyAlignment="1">
      <alignment horizontal="center" vertical="center" wrapText="1"/>
    </xf>
    <xf numFmtId="0" fontId="16" fillId="5" borderId="26" xfId="2" applyFont="1" applyFill="1" applyBorder="1" applyAlignment="1">
      <alignment horizontal="center" vertical="center" wrapText="1"/>
    </xf>
    <xf numFmtId="0" fontId="17" fillId="6" borderId="87" xfId="3" applyFont="1" applyFill="1" applyBorder="1" applyAlignment="1">
      <alignment horizontal="center" vertical="center" wrapText="1"/>
    </xf>
    <xf numFmtId="0" fontId="1" fillId="6" borderId="25" xfId="1" applyFill="1" applyBorder="1" applyAlignment="1">
      <alignment horizontal="left" vertical="top"/>
    </xf>
    <xf numFmtId="0" fontId="10" fillId="6" borderId="25" xfId="1" applyFont="1" applyFill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18" xfId="0" applyBorder="1" applyAlignment="1">
      <alignment horizontal="center" vertical="top"/>
    </xf>
    <xf numFmtId="0" fontId="17" fillId="0" borderId="24" xfId="4" applyFont="1" applyBorder="1" applyAlignment="1">
      <alignment horizontal="center" vertical="center"/>
    </xf>
    <xf numFmtId="0" fontId="7" fillId="0" borderId="25" xfId="3" applyFont="1" applyBorder="1" applyAlignment="1">
      <alignment horizontal="center" vertical="center"/>
    </xf>
    <xf numFmtId="0" fontId="0" fillId="0" borderId="17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18" xfId="0" applyBorder="1" applyAlignment="1">
      <alignment vertical="top"/>
    </xf>
    <xf numFmtId="0" fontId="0" fillId="0" borderId="0" xfId="0" applyAlignment="1">
      <alignment vertical="top"/>
    </xf>
    <xf numFmtId="0" fontId="0" fillId="0" borderId="32" xfId="0" applyBorder="1" applyAlignment="1">
      <alignment vertical="top"/>
    </xf>
    <xf numFmtId="0" fontId="0" fillId="0" borderId="33" xfId="0" applyBorder="1" applyAlignment="1">
      <alignment vertical="top"/>
    </xf>
    <xf numFmtId="0" fontId="0" fillId="0" borderId="34" xfId="0" applyBorder="1" applyAlignment="1">
      <alignment vertical="top"/>
    </xf>
    <xf numFmtId="177" fontId="7" fillId="3" borderId="42" xfId="1" applyNumberFormat="1" applyFont="1" applyFill="1" applyBorder="1" applyAlignment="1">
      <alignment horizontal="left" vertical="center"/>
    </xf>
    <xf numFmtId="176" fontId="7" fillId="3" borderId="42" xfId="1" applyNumberFormat="1" applyFont="1" applyFill="1" applyBorder="1" applyAlignment="1">
      <alignment horizontal="center" vertical="center"/>
    </xf>
    <xf numFmtId="177" fontId="7" fillId="3" borderId="29" xfId="1" applyNumberFormat="1" applyFont="1" applyFill="1" applyBorder="1" applyAlignment="1">
      <alignment horizontal="left" vertical="center"/>
    </xf>
    <xf numFmtId="176" fontId="7" fillId="3" borderId="29" xfId="1" applyNumberFormat="1" applyFont="1" applyFill="1" applyBorder="1" applyAlignment="1">
      <alignment horizontal="center" vertical="center"/>
    </xf>
    <xf numFmtId="0" fontId="0" fillId="0" borderId="90" xfId="0" applyBorder="1" applyAlignment="1">
      <alignment vertical="top"/>
    </xf>
    <xf numFmtId="0" fontId="0" fillId="0" borderId="91" xfId="0" applyBorder="1" applyAlignment="1">
      <alignment vertical="top"/>
    </xf>
    <xf numFmtId="0" fontId="0" fillId="0" borderId="92" xfId="0" applyBorder="1" applyAlignment="1">
      <alignment vertical="top"/>
    </xf>
    <xf numFmtId="0" fontId="56" fillId="6" borderId="16" xfId="1" applyFont="1" applyFill="1" applyBorder="1" applyAlignment="1">
      <alignment horizontal="left"/>
    </xf>
    <xf numFmtId="0" fontId="11" fillId="6" borderId="53" xfId="3" applyFont="1" applyFill="1" applyBorder="1" applyAlignment="1">
      <alignment horizontal="center" vertical="center" wrapText="1"/>
    </xf>
    <xf numFmtId="0" fontId="11" fillId="6" borderId="89" xfId="3" applyFont="1" applyFill="1" applyBorder="1" applyAlignment="1">
      <alignment horizontal="center" vertical="center" wrapText="1"/>
    </xf>
    <xf numFmtId="0" fontId="56" fillId="6" borderId="25" xfId="1" applyFont="1" applyFill="1" applyBorder="1" applyAlignment="1">
      <alignment horizontal="left"/>
    </xf>
    <xf numFmtId="0" fontId="23" fillId="5" borderId="48" xfId="4" applyFont="1" applyFill="1" applyBorder="1" applyAlignment="1">
      <alignment horizontal="center" vertical="center" wrapText="1"/>
    </xf>
    <xf numFmtId="0" fontId="16" fillId="5" borderId="49" xfId="2" applyFont="1" applyFill="1" applyBorder="1" applyAlignment="1">
      <alignment horizontal="center" vertical="center" wrapText="1"/>
    </xf>
    <xf numFmtId="0" fontId="16" fillId="5" borderId="50" xfId="2" applyFont="1" applyFill="1" applyBorder="1" applyAlignment="1">
      <alignment horizontal="center" vertical="center" wrapText="1"/>
    </xf>
    <xf numFmtId="0" fontId="0" fillId="5" borderId="17" xfId="0" applyFill="1" applyBorder="1" applyAlignment="1"/>
    <xf numFmtId="0" fontId="0" fillId="5" borderId="0" xfId="0" applyFill="1" applyAlignment="1"/>
    <xf numFmtId="0" fontId="0" fillId="5" borderId="18" xfId="0" applyFill="1" applyBorder="1" applyAlignment="1"/>
    <xf numFmtId="0" fontId="0" fillId="5" borderId="19" xfId="0" applyFill="1" applyBorder="1" applyAlignment="1"/>
    <xf numFmtId="0" fontId="0" fillId="5" borderId="20" xfId="0" applyFill="1" applyBorder="1" applyAlignment="1"/>
    <xf numFmtId="0" fontId="0" fillId="5" borderId="21" xfId="0" applyFill="1" applyBorder="1" applyAlignment="1"/>
    <xf numFmtId="0" fontId="23" fillId="5" borderId="16" xfId="4" applyFont="1" applyFill="1" applyBorder="1" applyAlignment="1">
      <alignment horizontal="center" vertical="center" wrapText="1"/>
    </xf>
    <xf numFmtId="0" fontId="4" fillId="5" borderId="16" xfId="2" applyFill="1" applyBorder="1" applyAlignment="1">
      <alignment horizontal="center" vertical="center" wrapText="1"/>
    </xf>
    <xf numFmtId="0" fontId="4" fillId="5" borderId="22" xfId="2" applyFill="1" applyBorder="1" applyAlignment="1">
      <alignment horizontal="center" vertical="center" wrapText="1"/>
    </xf>
    <xf numFmtId="0" fontId="51" fillId="5" borderId="36" xfId="4" applyFont="1" applyFill="1" applyBorder="1" applyAlignment="1">
      <alignment horizontal="center" vertical="center" wrapText="1"/>
    </xf>
    <xf numFmtId="0" fontId="52" fillId="5" borderId="37" xfId="2" applyFont="1" applyFill="1" applyBorder="1" applyAlignment="1">
      <alignment horizontal="center" vertical="center" wrapText="1"/>
    </xf>
    <xf numFmtId="0" fontId="52" fillId="5" borderId="38" xfId="2" applyFont="1" applyFill="1" applyBorder="1" applyAlignment="1">
      <alignment horizontal="center" vertical="center" wrapText="1"/>
    </xf>
    <xf numFmtId="0" fontId="21" fillId="3" borderId="76" xfId="4" applyFont="1" applyFill="1" applyBorder="1" applyAlignment="1">
      <alignment horizontal="center" vertical="center" wrapText="1"/>
    </xf>
    <xf numFmtId="0" fontId="26" fillId="3" borderId="77" xfId="2" applyFont="1" applyFill="1" applyBorder="1" applyAlignment="1">
      <alignment horizontal="center" vertical="center" wrapText="1"/>
    </xf>
    <xf numFmtId="0" fontId="26" fillId="3" borderId="78" xfId="2" applyFont="1" applyFill="1" applyBorder="1" applyAlignment="1">
      <alignment horizontal="center" vertical="center" wrapText="1"/>
    </xf>
    <xf numFmtId="0" fontId="53" fillId="5" borderId="10" xfId="3" applyFont="1" applyFill="1" applyBorder="1" applyAlignment="1">
      <alignment horizontal="center" vertical="center" wrapText="1"/>
    </xf>
    <xf numFmtId="0" fontId="18" fillId="5" borderId="10" xfId="2" applyFont="1" applyFill="1" applyBorder="1" applyAlignment="1">
      <alignment horizontal="center" vertical="center" wrapText="1"/>
    </xf>
    <xf numFmtId="0" fontId="18" fillId="5" borderId="35" xfId="2" applyFont="1" applyFill="1" applyBorder="1" applyAlignment="1">
      <alignment horizontal="center" vertical="center" wrapText="1"/>
    </xf>
    <xf numFmtId="0" fontId="16" fillId="5" borderId="16" xfId="2" applyFont="1" applyFill="1" applyBorder="1" applyAlignment="1">
      <alignment horizontal="center" vertical="center" wrapText="1"/>
    </xf>
    <xf numFmtId="0" fontId="16" fillId="5" borderId="22" xfId="2" applyFont="1" applyFill="1" applyBorder="1" applyAlignment="1">
      <alignment horizontal="center" vertical="center" wrapText="1"/>
    </xf>
    <xf numFmtId="0" fontId="23" fillId="3" borderId="16" xfId="4" applyFont="1" applyFill="1" applyBorder="1" applyAlignment="1">
      <alignment horizontal="center" vertical="center" wrapText="1"/>
    </xf>
    <xf numFmtId="0" fontId="4" fillId="0" borderId="16" xfId="2" applyBorder="1" applyAlignment="1">
      <alignment horizontal="center" vertical="center" wrapText="1"/>
    </xf>
    <xf numFmtId="0" fontId="4" fillId="0" borderId="22" xfId="2" applyBorder="1" applyAlignment="1">
      <alignment horizontal="center" vertical="center" wrapText="1"/>
    </xf>
    <xf numFmtId="0" fontId="16" fillId="3" borderId="16" xfId="2" applyFont="1" applyFill="1" applyBorder="1" applyAlignment="1">
      <alignment horizontal="center" vertical="center" wrapText="1"/>
    </xf>
    <xf numFmtId="0" fontId="16" fillId="3" borderId="22" xfId="2" applyFont="1" applyFill="1" applyBorder="1" applyAlignment="1">
      <alignment horizontal="center" vertical="center" wrapText="1"/>
    </xf>
    <xf numFmtId="0" fontId="23" fillId="7" borderId="16" xfId="4" applyFont="1" applyFill="1" applyBorder="1" applyAlignment="1">
      <alignment horizontal="center" vertical="center" wrapText="1"/>
    </xf>
    <xf numFmtId="0" fontId="16" fillId="7" borderId="16" xfId="2" applyFont="1" applyFill="1" applyBorder="1" applyAlignment="1">
      <alignment horizontal="center" vertical="center" wrapText="1"/>
    </xf>
    <xf numFmtId="0" fontId="16" fillId="7" borderId="22" xfId="2" applyFont="1" applyFill="1" applyBorder="1" applyAlignment="1">
      <alignment horizontal="center" vertical="center" wrapText="1"/>
    </xf>
    <xf numFmtId="0" fontId="21" fillId="3" borderId="16" xfId="4" applyFont="1" applyFill="1" applyBorder="1" applyAlignment="1">
      <alignment horizontal="center" vertical="center" wrapText="1"/>
    </xf>
    <xf numFmtId="0" fontId="23" fillId="3" borderId="22" xfId="4" applyFont="1" applyFill="1" applyBorder="1" applyAlignment="1">
      <alignment horizontal="center" vertical="center" wrapText="1"/>
    </xf>
    <xf numFmtId="0" fontId="23" fillId="6" borderId="16" xfId="4" applyFont="1" applyFill="1" applyBorder="1" applyAlignment="1">
      <alignment horizontal="center" vertical="center" wrapText="1"/>
    </xf>
    <xf numFmtId="0" fontId="16" fillId="6" borderId="16" xfId="2" applyFont="1" applyFill="1" applyBorder="1" applyAlignment="1">
      <alignment horizontal="center" vertical="center" wrapText="1"/>
    </xf>
    <xf numFmtId="0" fontId="16" fillId="6" borderId="22" xfId="2" applyFont="1" applyFill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 wrapText="1"/>
    </xf>
    <xf numFmtId="0" fontId="0" fillId="6" borderId="22" xfId="0" applyFill="1" applyBorder="1" applyAlignment="1">
      <alignment horizontal="center" vertical="center" wrapText="1"/>
    </xf>
    <xf numFmtId="0" fontId="23" fillId="6" borderId="48" xfId="4" applyFont="1" applyFill="1" applyBorder="1" applyAlignment="1">
      <alignment horizontal="center" vertical="center" wrapText="1"/>
    </xf>
    <xf numFmtId="0" fontId="16" fillId="6" borderId="49" xfId="2" applyFont="1" applyFill="1" applyBorder="1" applyAlignment="1">
      <alignment horizontal="center" vertical="center" wrapText="1"/>
    </xf>
    <xf numFmtId="0" fontId="16" fillId="6" borderId="50" xfId="2" applyFont="1" applyFill="1" applyBorder="1" applyAlignment="1">
      <alignment horizontal="center" vertical="center" wrapText="1"/>
    </xf>
    <xf numFmtId="0" fontId="0" fillId="0" borderId="17" xfId="0" applyBorder="1" applyAlignment="1">
      <alignment wrapText="1"/>
    </xf>
    <xf numFmtId="0" fontId="0" fillId="0" borderId="0" xfId="0" applyAlignment="1">
      <alignment wrapText="1"/>
    </xf>
    <xf numFmtId="0" fontId="0" fillId="0" borderId="18" xfId="0" applyBorder="1" applyAlignment="1">
      <alignment wrapText="1"/>
    </xf>
    <xf numFmtId="0" fontId="0" fillId="0" borderId="32" xfId="0" applyBorder="1" applyAlignment="1">
      <alignment wrapText="1"/>
    </xf>
    <xf numFmtId="0" fontId="0" fillId="0" borderId="33" xfId="0" applyBorder="1" applyAlignment="1">
      <alignment wrapText="1"/>
    </xf>
    <xf numFmtId="0" fontId="0" fillId="0" borderId="34" xfId="0" applyBorder="1" applyAlignment="1">
      <alignment wrapText="1"/>
    </xf>
    <xf numFmtId="0" fontId="53" fillId="6" borderId="16" xfId="4" applyFont="1" applyFill="1" applyBorder="1" applyAlignment="1">
      <alignment horizontal="center" vertical="center" wrapText="1"/>
    </xf>
    <xf numFmtId="0" fontId="64" fillId="6" borderId="16" xfId="2" applyFont="1" applyFill="1" applyBorder="1" applyAlignment="1">
      <alignment horizontal="center" vertical="center" wrapText="1"/>
    </xf>
    <xf numFmtId="0" fontId="64" fillId="6" borderId="22" xfId="2" applyFont="1" applyFill="1" applyBorder="1" applyAlignment="1">
      <alignment horizontal="center" vertical="center" wrapText="1"/>
    </xf>
    <xf numFmtId="0" fontId="23" fillId="3" borderId="40" xfId="4" applyFont="1" applyFill="1" applyBorder="1" applyAlignment="1">
      <alignment horizontal="center" vertical="center" wrapText="1"/>
    </xf>
    <xf numFmtId="0" fontId="4" fillId="0" borderId="40" xfId="2" applyBorder="1" applyAlignment="1">
      <alignment horizontal="center" vertical="center" wrapText="1"/>
    </xf>
    <xf numFmtId="0" fontId="4" fillId="0" borderId="41" xfId="2" applyBorder="1" applyAlignment="1">
      <alignment horizontal="center" vertical="center" wrapText="1"/>
    </xf>
    <xf numFmtId="0" fontId="25" fillId="3" borderId="10" xfId="4" applyFont="1" applyFill="1" applyBorder="1" applyAlignment="1">
      <alignment horizontal="center" vertical="center" wrapText="1"/>
    </xf>
    <xf numFmtId="0" fontId="26" fillId="3" borderId="10" xfId="2" applyFont="1" applyFill="1" applyBorder="1" applyAlignment="1">
      <alignment horizontal="center" vertical="center" wrapText="1"/>
    </xf>
    <xf numFmtId="0" fontId="26" fillId="3" borderId="35" xfId="2" applyFont="1" applyFill="1" applyBorder="1" applyAlignment="1">
      <alignment horizontal="center" vertical="center" wrapText="1"/>
    </xf>
    <xf numFmtId="0" fontId="25" fillId="3" borderId="16" xfId="4" applyFont="1" applyFill="1" applyBorder="1" applyAlignment="1">
      <alignment horizontal="center" vertical="center" wrapText="1"/>
    </xf>
    <xf numFmtId="0" fontId="26" fillId="3" borderId="16" xfId="2" applyFont="1" applyFill="1" applyBorder="1" applyAlignment="1">
      <alignment horizontal="center" vertical="center" wrapText="1"/>
    </xf>
    <xf numFmtId="0" fontId="26" fillId="3" borderId="22" xfId="2" applyFont="1" applyFill="1" applyBorder="1" applyAlignment="1">
      <alignment horizontal="center" vertical="center" wrapText="1"/>
    </xf>
    <xf numFmtId="0" fontId="23" fillId="3" borderId="25" xfId="4" applyFont="1" applyFill="1" applyBorder="1" applyAlignment="1">
      <alignment horizontal="center" vertical="center" wrapText="1"/>
    </xf>
    <xf numFmtId="0" fontId="16" fillId="3" borderId="25" xfId="2" applyFont="1" applyFill="1" applyBorder="1" applyAlignment="1">
      <alignment horizontal="center" vertical="center" wrapText="1"/>
    </xf>
    <xf numFmtId="0" fontId="16" fillId="3" borderId="26" xfId="2" applyFont="1" applyFill="1" applyBorder="1" applyAlignment="1">
      <alignment horizontal="center" vertical="center" wrapText="1"/>
    </xf>
    <xf numFmtId="0" fontId="14" fillId="3" borderId="42" xfId="4" applyFont="1" applyFill="1" applyBorder="1" applyAlignment="1">
      <alignment horizontal="center" vertical="center" wrapText="1"/>
    </xf>
    <xf numFmtId="0" fontId="54" fillId="0" borderId="42" xfId="0" applyFont="1" applyBorder="1" applyAlignment="1">
      <alignment horizontal="center" vertical="center" wrapText="1"/>
    </xf>
    <xf numFmtId="0" fontId="54" fillId="0" borderId="57" xfId="0" applyFont="1" applyBorder="1" applyAlignment="1">
      <alignment horizontal="center" vertical="center" wrapText="1"/>
    </xf>
    <xf numFmtId="0" fontId="19" fillId="0" borderId="63" xfId="2" applyFont="1" applyBorder="1" applyAlignment="1">
      <alignment horizontal="center" vertical="center" wrapText="1"/>
    </xf>
    <xf numFmtId="0" fontId="54" fillId="0" borderId="64" xfId="0" applyFont="1" applyBorder="1" applyAlignment="1">
      <alignment horizontal="center" vertical="center" wrapText="1"/>
    </xf>
    <xf numFmtId="0" fontId="14" fillId="3" borderId="10" xfId="4" applyFont="1" applyFill="1" applyBorder="1" applyAlignment="1">
      <alignment horizontal="center" vertical="center" wrapText="1"/>
    </xf>
    <xf numFmtId="0" fontId="54" fillId="0" borderId="10" xfId="0" applyFont="1" applyBorder="1" applyAlignment="1">
      <alignment horizontal="center" vertical="center" wrapText="1"/>
    </xf>
    <xf numFmtId="0" fontId="54" fillId="0" borderId="35" xfId="0" applyFont="1" applyBorder="1" applyAlignment="1">
      <alignment horizontal="center" vertical="center" wrapText="1"/>
    </xf>
    <xf numFmtId="0" fontId="20" fillId="0" borderId="8" xfId="3" applyFont="1" applyBorder="1" applyAlignment="1">
      <alignment horizontal="center" vertical="center" wrapText="1"/>
    </xf>
    <xf numFmtId="0" fontId="4" fillId="0" borderId="14" xfId="2" applyBorder="1" applyAlignment="1">
      <alignment vertical="center" wrapText="1"/>
    </xf>
    <xf numFmtId="0" fontId="70" fillId="5" borderId="10" xfId="4" applyFont="1" applyFill="1" applyBorder="1" applyAlignment="1">
      <alignment horizontal="center" vertical="center" wrapText="1"/>
    </xf>
    <xf numFmtId="0" fontId="26" fillId="5" borderId="10" xfId="2" applyFont="1" applyFill="1" applyBorder="1" applyAlignment="1">
      <alignment horizontal="center" vertical="center" wrapText="1"/>
    </xf>
    <xf numFmtId="0" fontId="26" fillId="5" borderId="35" xfId="2" applyFont="1" applyFill="1" applyBorder="1" applyAlignment="1">
      <alignment horizontal="center" vertical="center" wrapText="1"/>
    </xf>
    <xf numFmtId="0" fontId="14" fillId="5" borderId="16" xfId="4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23" fillId="4" borderId="25" xfId="4" applyFont="1" applyFill="1" applyBorder="1" applyAlignment="1">
      <alignment horizontal="center" vertical="center" wrapText="1"/>
    </xf>
    <xf numFmtId="0" fontId="16" fillId="4" borderId="25" xfId="2" applyFont="1" applyFill="1" applyBorder="1" applyAlignment="1">
      <alignment horizontal="center" vertical="center" wrapText="1"/>
    </xf>
    <xf numFmtId="0" fontId="16" fillId="4" borderId="26" xfId="2" applyFont="1" applyFill="1" applyBorder="1" applyAlignment="1">
      <alignment horizontal="center" vertical="center" wrapText="1"/>
    </xf>
    <xf numFmtId="0" fontId="23" fillId="3" borderId="36" xfId="4" applyFont="1" applyFill="1" applyBorder="1" applyAlignment="1">
      <alignment horizontal="center" vertical="center" wrapText="1"/>
    </xf>
    <xf numFmtId="0" fontId="16" fillId="3" borderId="37" xfId="2" applyFont="1" applyFill="1" applyBorder="1" applyAlignment="1">
      <alignment horizontal="center" vertical="center" wrapText="1"/>
    </xf>
    <xf numFmtId="0" fontId="16" fillId="3" borderId="38" xfId="2" applyFont="1" applyFill="1" applyBorder="1" applyAlignment="1">
      <alignment horizontal="center" vertical="center" wrapText="1"/>
    </xf>
    <xf numFmtId="49" fontId="10" fillId="3" borderId="31" xfId="1" applyNumberFormat="1" applyFont="1" applyFill="1" applyBorder="1" applyAlignment="1">
      <alignment horizontal="center" vertical="center" wrapText="1"/>
    </xf>
    <xf numFmtId="0" fontId="0" fillId="0" borderId="56" xfId="0" applyBorder="1" applyAlignment="1">
      <alignment wrapText="1"/>
    </xf>
    <xf numFmtId="0" fontId="0" fillId="0" borderId="85" xfId="0" applyBorder="1" applyAlignment="1">
      <alignment wrapText="1"/>
    </xf>
    <xf numFmtId="0" fontId="20" fillId="0" borderId="74" xfId="9" applyFont="1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0" fontId="0" fillId="0" borderId="64" xfId="0" applyBorder="1" applyAlignment="1">
      <alignment horizontal="center" vertical="center" wrapText="1"/>
    </xf>
    <xf numFmtId="0" fontId="23" fillId="3" borderId="48" xfId="4" applyFont="1" applyFill="1" applyBorder="1" applyAlignment="1">
      <alignment horizontal="center" vertical="center" wrapText="1"/>
    </xf>
    <xf numFmtId="0" fontId="16" fillId="3" borderId="49" xfId="2" applyFont="1" applyFill="1" applyBorder="1" applyAlignment="1">
      <alignment horizontal="center" vertical="center" wrapText="1"/>
    </xf>
    <xf numFmtId="0" fontId="16" fillId="3" borderId="50" xfId="2" applyFont="1" applyFill="1" applyBorder="1" applyAlignment="1">
      <alignment horizontal="center" vertical="center" wrapText="1"/>
    </xf>
    <xf numFmtId="0" fontId="25" fillId="3" borderId="19" xfId="4" applyFont="1" applyFill="1" applyBorder="1" applyAlignment="1">
      <alignment horizontal="center" vertical="center" wrapText="1"/>
    </xf>
    <xf numFmtId="0" fontId="26" fillId="3" borderId="20" xfId="2" applyFont="1" applyFill="1" applyBorder="1" applyAlignment="1">
      <alignment horizontal="center" vertical="center" wrapText="1"/>
    </xf>
    <xf numFmtId="0" fontId="26" fillId="3" borderId="21" xfId="2" applyFont="1" applyFill="1" applyBorder="1" applyAlignment="1">
      <alignment horizontal="center" vertical="center" wrapText="1"/>
    </xf>
    <xf numFmtId="0" fontId="19" fillId="0" borderId="8" xfId="2" applyFont="1" applyBorder="1" applyAlignment="1">
      <alignment horizontal="center" vertical="center" wrapText="1"/>
    </xf>
    <xf numFmtId="0" fontId="27" fillId="3" borderId="42" xfId="4" applyFont="1" applyFill="1" applyBorder="1" applyAlignment="1">
      <alignment horizontal="center" vertical="center" wrapText="1"/>
    </xf>
    <xf numFmtId="0" fontId="16" fillId="3" borderId="42" xfId="2" applyFont="1" applyFill="1" applyBorder="1" applyAlignment="1">
      <alignment horizontal="center" vertical="center" wrapText="1"/>
    </xf>
    <xf numFmtId="0" fontId="16" fillId="3" borderId="57" xfId="2" applyFont="1" applyFill="1" applyBorder="1" applyAlignment="1">
      <alignment horizontal="center" vertical="center" wrapText="1"/>
    </xf>
    <xf numFmtId="0" fontId="4" fillId="0" borderId="25" xfId="2" applyBorder="1" applyAlignment="1">
      <alignment horizontal="center" vertical="center" wrapText="1"/>
    </xf>
    <xf numFmtId="0" fontId="4" fillId="0" borderId="26" xfId="2" applyBorder="1" applyAlignment="1">
      <alignment horizontal="center" vertical="center" wrapText="1"/>
    </xf>
    <xf numFmtId="0" fontId="53" fillId="3" borderId="36" xfId="4" applyFont="1" applyFill="1" applyBorder="1" applyAlignment="1">
      <alignment horizontal="center" vertical="center" wrapText="1"/>
    </xf>
    <xf numFmtId="0" fontId="23" fillId="3" borderId="37" xfId="4" applyFont="1" applyFill="1" applyBorder="1" applyAlignment="1">
      <alignment horizontal="center" vertical="center" wrapText="1"/>
    </xf>
    <xf numFmtId="0" fontId="23" fillId="3" borderId="38" xfId="4" applyFont="1" applyFill="1" applyBorder="1" applyAlignment="1">
      <alignment horizontal="center" vertical="center" wrapText="1"/>
    </xf>
    <xf numFmtId="0" fontId="53" fillId="6" borderId="48" xfId="4" applyFont="1" applyFill="1" applyBorder="1" applyAlignment="1">
      <alignment horizontal="center" vertical="center" wrapText="1"/>
    </xf>
    <xf numFmtId="0" fontId="63" fillId="0" borderId="49" xfId="0" applyFont="1" applyBorder="1" applyAlignment="1">
      <alignment horizontal="center" vertical="center" wrapText="1"/>
    </xf>
    <xf numFmtId="0" fontId="63" fillId="0" borderId="50" xfId="0" applyFont="1" applyBorder="1" applyAlignment="1">
      <alignment horizontal="center" vertical="center" wrapText="1"/>
    </xf>
    <xf numFmtId="0" fontId="63" fillId="0" borderId="19" xfId="0" applyFont="1" applyBorder="1" applyAlignment="1">
      <alignment horizontal="center" vertical="center" wrapText="1"/>
    </xf>
    <xf numFmtId="0" fontId="63" fillId="0" borderId="20" xfId="0" applyFont="1" applyBorder="1" applyAlignment="1">
      <alignment horizontal="center" vertical="center" wrapText="1"/>
    </xf>
    <xf numFmtId="0" fontId="63" fillId="0" borderId="21" xfId="0" applyFont="1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74" fillId="6" borderId="11" xfId="0" applyFont="1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6" borderId="13" xfId="0" applyFill="1" applyBorder="1" applyAlignment="1">
      <alignment horizontal="center" vertical="center" wrapText="1"/>
    </xf>
    <xf numFmtId="0" fontId="0" fillId="6" borderId="17" xfId="0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6" borderId="18" xfId="0" applyFill="1" applyBorder="1" applyAlignment="1">
      <alignment horizontal="center" vertical="center" wrapText="1"/>
    </xf>
    <xf numFmtId="0" fontId="23" fillId="4" borderId="16" xfId="4" applyFont="1" applyFill="1" applyBorder="1" applyAlignment="1">
      <alignment horizontal="center" vertical="center" wrapText="1"/>
    </xf>
    <xf numFmtId="0" fontId="15" fillId="4" borderId="16" xfId="2" applyFont="1" applyFill="1" applyBorder="1" applyAlignment="1">
      <alignment horizontal="center" vertical="center" wrapText="1"/>
    </xf>
    <xf numFmtId="0" fontId="15" fillId="4" borderId="22" xfId="2" applyFont="1" applyFill="1" applyBorder="1" applyAlignment="1">
      <alignment horizontal="center" vertical="center" wrapText="1"/>
    </xf>
    <xf numFmtId="0" fontId="23" fillId="0" borderId="29" xfId="4" applyFont="1" applyBorder="1" applyAlignment="1">
      <alignment horizontal="center" vertical="center" wrapText="1"/>
    </xf>
    <xf numFmtId="0" fontId="16" fillId="0" borderId="29" xfId="2" applyFont="1" applyBorder="1" applyAlignment="1">
      <alignment horizontal="center" vertical="center" wrapText="1"/>
    </xf>
    <xf numFmtId="0" fontId="16" fillId="0" borderId="30" xfId="2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18" xfId="0" applyBorder="1" applyAlignment="1">
      <alignment horizontal="center" vertical="top" wrapText="1"/>
    </xf>
    <xf numFmtId="0" fontId="0" fillId="0" borderId="32" xfId="0" applyBorder="1" applyAlignment="1">
      <alignment horizontal="center" vertical="top" wrapText="1"/>
    </xf>
    <xf numFmtId="0" fontId="0" fillId="0" borderId="33" xfId="0" applyBorder="1" applyAlignment="1">
      <alignment horizontal="center" vertical="top" wrapText="1"/>
    </xf>
    <xf numFmtId="0" fontId="0" fillId="0" borderId="34" xfId="0" applyBorder="1" applyAlignment="1">
      <alignment horizontal="center" vertical="top" wrapText="1"/>
    </xf>
    <xf numFmtId="0" fontId="0" fillId="0" borderId="10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23" fillId="5" borderId="11" xfId="4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19" fillId="5" borderId="8" xfId="2" applyFont="1" applyFill="1" applyBorder="1" applyAlignment="1">
      <alignment horizontal="center" vertical="center" wrapText="1"/>
    </xf>
    <xf numFmtId="0" fontId="7" fillId="5" borderId="11" xfId="3" applyFont="1" applyFill="1" applyBorder="1" applyAlignment="1">
      <alignment horizontal="center" vertical="center" wrapText="1"/>
    </xf>
    <xf numFmtId="0" fontId="16" fillId="5" borderId="12" xfId="2" applyFont="1" applyFill="1" applyBorder="1" applyAlignment="1">
      <alignment horizontal="center" vertical="center" wrapText="1"/>
    </xf>
    <xf numFmtId="0" fontId="16" fillId="5" borderId="13" xfId="2" applyFont="1" applyFill="1" applyBorder="1" applyAlignment="1">
      <alignment horizontal="center" vertical="center" wrapText="1"/>
    </xf>
    <xf numFmtId="0" fontId="21" fillId="3" borderId="10" xfId="4" applyFont="1" applyFill="1" applyBorder="1" applyAlignment="1">
      <alignment horizontal="center" vertical="center" wrapText="1"/>
    </xf>
    <xf numFmtId="0" fontId="23" fillId="3" borderId="10" xfId="4" applyFont="1" applyFill="1" applyBorder="1" applyAlignment="1">
      <alignment horizontal="center" vertical="center" wrapText="1"/>
    </xf>
    <xf numFmtId="0" fontId="23" fillId="3" borderId="35" xfId="4" applyFont="1" applyFill="1" applyBorder="1" applyAlignment="1">
      <alignment horizontal="center" vertical="center" wrapText="1"/>
    </xf>
    <xf numFmtId="0" fontId="23" fillId="5" borderId="82" xfId="4" applyFont="1" applyFill="1" applyBorder="1" applyAlignment="1">
      <alignment horizontal="center" vertical="center" wrapText="1"/>
    </xf>
    <xf numFmtId="0" fontId="0" fillId="0" borderId="83" xfId="0" applyBorder="1" applyAlignment="1">
      <alignment horizontal="center" vertical="center" wrapText="1"/>
    </xf>
    <xf numFmtId="0" fontId="0" fillId="0" borderId="84" xfId="0" applyBorder="1" applyAlignment="1">
      <alignment horizontal="center" vertical="center" wrapText="1"/>
    </xf>
    <xf numFmtId="0" fontId="64" fillId="6" borderId="49" xfId="2" applyFont="1" applyFill="1" applyBorder="1" applyAlignment="1">
      <alignment horizontal="center" vertical="center" wrapText="1"/>
    </xf>
    <xf numFmtId="0" fontId="64" fillId="6" borderId="50" xfId="2" applyFont="1" applyFill="1" applyBorder="1" applyAlignment="1">
      <alignment horizontal="center" vertical="center" wrapText="1"/>
    </xf>
    <xf numFmtId="0" fontId="5" fillId="3" borderId="16" xfId="2" applyFont="1" applyFill="1" applyBorder="1" applyAlignment="1">
      <alignment horizontal="center" vertical="center" wrapText="1"/>
    </xf>
    <xf numFmtId="0" fontId="4" fillId="3" borderId="16" xfId="2" applyFill="1" applyBorder="1" applyAlignment="1">
      <alignment horizontal="center" vertical="center" wrapText="1"/>
    </xf>
    <xf numFmtId="0" fontId="4" fillId="3" borderId="22" xfId="2" applyFill="1" applyBorder="1" applyAlignment="1">
      <alignment horizontal="center" vertical="center" wrapText="1"/>
    </xf>
    <xf numFmtId="0" fontId="23" fillId="4" borderId="48" xfId="4" applyFont="1" applyFill="1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7" borderId="16" xfId="2" applyFont="1" applyFill="1" applyBorder="1" applyAlignment="1">
      <alignment horizontal="center" vertical="center" wrapText="1"/>
    </xf>
    <xf numFmtId="0" fontId="15" fillId="7" borderId="22" xfId="2" applyFont="1" applyFill="1" applyBorder="1" applyAlignment="1">
      <alignment horizontal="center" vertical="center" wrapText="1"/>
    </xf>
    <xf numFmtId="0" fontId="6" fillId="0" borderId="8" xfId="3" applyFont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3" borderId="27" xfId="3" applyFont="1" applyFill="1" applyBorder="1" applyAlignment="1">
      <alignment horizontal="center" vertical="center" wrapText="1"/>
    </xf>
    <xf numFmtId="0" fontId="16" fillId="0" borderId="2" xfId="2" applyFont="1" applyBorder="1" applyAlignment="1">
      <alignment vertical="center" wrapText="1"/>
    </xf>
    <xf numFmtId="0" fontId="16" fillId="0" borderId="3" xfId="2" applyFont="1" applyBorder="1" applyAlignment="1">
      <alignment vertical="center" wrapText="1"/>
    </xf>
    <xf numFmtId="0" fontId="14" fillId="7" borderId="16" xfId="3" applyFont="1" applyFill="1" applyBorder="1" applyAlignment="1">
      <alignment horizontal="center" vertical="center" wrapText="1"/>
    </xf>
    <xf numFmtId="0" fontId="18" fillId="7" borderId="16" xfId="2" applyFont="1" applyFill="1" applyBorder="1" applyAlignment="1">
      <alignment horizontal="center" vertical="center" wrapText="1"/>
    </xf>
    <xf numFmtId="0" fontId="18" fillId="7" borderId="22" xfId="2" applyFont="1" applyFill="1" applyBorder="1" applyAlignment="1">
      <alignment horizontal="center" vertical="center" wrapText="1"/>
    </xf>
    <xf numFmtId="0" fontId="54" fillId="0" borderId="8" xfId="0" applyFont="1" applyBorder="1" applyAlignment="1">
      <alignment horizontal="center" vertical="center" wrapText="1"/>
    </xf>
    <xf numFmtId="0" fontId="54" fillId="0" borderId="14" xfId="0" applyFont="1" applyBorder="1" applyAlignment="1">
      <alignment horizontal="center" vertical="center" wrapText="1"/>
    </xf>
    <xf numFmtId="0" fontId="2" fillId="5" borderId="1" xfId="1" applyFont="1" applyFill="1" applyBorder="1" applyAlignment="1" applyProtection="1">
      <alignment horizontal="center" vertical="center" wrapText="1"/>
      <protection locked="0"/>
    </xf>
    <xf numFmtId="0" fontId="4" fillId="5" borderId="2" xfId="2" applyFill="1" applyBorder="1" applyAlignment="1">
      <alignment vertical="center" wrapText="1"/>
    </xf>
    <xf numFmtId="0" fontId="4" fillId="5" borderId="3" xfId="2" applyFill="1" applyBorder="1" applyAlignment="1">
      <alignment vertical="center" wrapText="1"/>
    </xf>
    <xf numFmtId="0" fontId="7" fillId="5" borderId="27" xfId="3" applyFont="1" applyFill="1" applyBorder="1" applyAlignment="1">
      <alignment horizontal="center" vertical="center" wrapText="1"/>
    </xf>
    <xf numFmtId="0" fontId="16" fillId="5" borderId="2" xfId="2" applyFont="1" applyFill="1" applyBorder="1" applyAlignment="1">
      <alignment horizontal="center" vertical="center" wrapText="1"/>
    </xf>
    <xf numFmtId="0" fontId="16" fillId="5" borderId="3" xfId="2" applyFont="1" applyFill="1" applyBorder="1" applyAlignment="1">
      <alignment horizontal="center" vertical="center" wrapText="1"/>
    </xf>
    <xf numFmtId="0" fontId="57" fillId="5" borderId="61" xfId="2" applyFont="1" applyFill="1" applyBorder="1" applyAlignment="1">
      <alignment horizontal="center" vertical="center" wrapText="1"/>
    </xf>
    <xf numFmtId="0" fontId="0" fillId="0" borderId="12" xfId="0" applyBorder="1" applyAlignment="1">
      <alignment wrapText="1"/>
    </xf>
    <xf numFmtId="0" fontId="0" fillId="0" borderId="62" xfId="0" applyBorder="1" applyAlignment="1">
      <alignment wrapText="1"/>
    </xf>
    <xf numFmtId="0" fontId="0" fillId="0" borderId="55" xfId="0" applyBorder="1" applyAlignment="1">
      <alignment wrapText="1"/>
    </xf>
    <xf numFmtId="0" fontId="0" fillId="0" borderId="58" xfId="0" applyBorder="1" applyAlignment="1">
      <alignment wrapText="1"/>
    </xf>
    <xf numFmtId="0" fontId="0" fillId="0" borderId="59" xfId="0" applyBorder="1" applyAlignment="1">
      <alignment wrapText="1"/>
    </xf>
    <xf numFmtId="0" fontId="0" fillId="0" borderId="54" xfId="0" applyBorder="1" applyAlignment="1">
      <alignment wrapText="1"/>
    </xf>
    <xf numFmtId="0" fontId="0" fillId="0" borderId="60" xfId="0" applyBorder="1" applyAlignment="1">
      <alignment wrapText="1"/>
    </xf>
    <xf numFmtId="0" fontId="54" fillId="5" borderId="8" xfId="0" applyFont="1" applyFill="1" applyBorder="1" applyAlignment="1">
      <alignment horizontal="center" vertical="center" wrapText="1"/>
    </xf>
    <xf numFmtId="0" fontId="0" fillId="0" borderId="14" xfId="0" applyBorder="1" applyAlignment="1">
      <alignment wrapText="1"/>
    </xf>
    <xf numFmtId="0" fontId="0" fillId="0" borderId="23" xfId="0" applyBorder="1" applyAlignment="1">
      <alignment wrapText="1"/>
    </xf>
    <xf numFmtId="0" fontId="6" fillId="5" borderId="8" xfId="3" applyFont="1" applyFill="1" applyBorder="1" applyAlignment="1">
      <alignment horizontal="center" vertical="center" wrapText="1"/>
    </xf>
    <xf numFmtId="0" fontId="54" fillId="5" borderId="14" xfId="0" applyFont="1" applyFill="1" applyBorder="1" applyAlignment="1">
      <alignment horizontal="center" vertical="center" wrapText="1"/>
    </xf>
    <xf numFmtId="0" fontId="18" fillId="5" borderId="11" xfId="4" applyFont="1" applyFill="1" applyBorder="1" applyAlignment="1">
      <alignment horizontal="center" vertical="center" wrapText="1"/>
    </xf>
    <xf numFmtId="0" fontId="62" fillId="0" borderId="17" xfId="0" applyFont="1" applyBorder="1" applyAlignment="1">
      <alignment horizontal="center" vertical="center" wrapText="1"/>
    </xf>
    <xf numFmtId="0" fontId="62" fillId="0" borderId="0" xfId="0" applyFont="1" applyAlignment="1">
      <alignment horizontal="center" vertical="center" wrapText="1"/>
    </xf>
    <xf numFmtId="0" fontId="62" fillId="0" borderId="18" xfId="0" applyFont="1" applyBorder="1" applyAlignment="1">
      <alignment horizontal="center" vertical="center" wrapText="1"/>
    </xf>
    <xf numFmtId="0" fontId="62" fillId="0" borderId="0" xfId="0" applyFont="1" applyBorder="1" applyAlignment="1">
      <alignment horizontal="center" vertical="center" wrapText="1"/>
    </xf>
    <xf numFmtId="0" fontId="19" fillId="5" borderId="71" xfId="2" applyFont="1" applyFill="1" applyBorder="1" applyAlignment="1">
      <alignment horizontal="center" vertical="center" wrapText="1"/>
    </xf>
    <xf numFmtId="0" fontId="0" fillId="0" borderId="72" xfId="0" applyBorder="1" applyAlignment="1">
      <alignment horizontal="center" vertical="center" wrapText="1"/>
    </xf>
    <xf numFmtId="0" fontId="0" fillId="0" borderId="73" xfId="0" applyBorder="1" applyAlignment="1">
      <alignment horizontal="center" vertical="center" wrapText="1"/>
    </xf>
    <xf numFmtId="0" fontId="53" fillId="7" borderId="16" xfId="4" applyFont="1" applyFill="1" applyBorder="1" applyAlignment="1">
      <alignment horizontal="center" vertical="center" wrapText="1"/>
    </xf>
    <xf numFmtId="0" fontId="53" fillId="7" borderId="22" xfId="4" applyFont="1" applyFill="1" applyBorder="1" applyAlignment="1">
      <alignment horizontal="center" vertical="center" wrapText="1"/>
    </xf>
    <xf numFmtId="0" fontId="49" fillId="7" borderId="16" xfId="0" applyFont="1" applyFill="1" applyBorder="1" applyAlignment="1">
      <alignment horizontal="center" vertical="center" wrapText="1"/>
    </xf>
    <xf numFmtId="0" fontId="49" fillId="7" borderId="22" xfId="0" applyFont="1" applyFill="1" applyBorder="1" applyAlignment="1">
      <alignment horizontal="center" vertical="center" wrapText="1"/>
    </xf>
    <xf numFmtId="0" fontId="0" fillId="0" borderId="49" xfId="0" applyBorder="1" applyAlignment="1">
      <alignment wrapText="1"/>
    </xf>
    <xf numFmtId="0" fontId="0" fillId="0" borderId="50" xfId="0" applyBorder="1" applyAlignment="1">
      <alignment wrapText="1"/>
    </xf>
    <xf numFmtId="0" fontId="53" fillId="6" borderId="49" xfId="4" applyFont="1" applyFill="1" applyBorder="1" applyAlignment="1">
      <alignment horizontal="center" vertical="center" wrapText="1"/>
    </xf>
    <xf numFmtId="0" fontId="53" fillId="6" borderId="50" xfId="4" applyFont="1" applyFill="1" applyBorder="1" applyAlignment="1">
      <alignment horizontal="center" vertical="center" wrapText="1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1" xfId="0" applyBorder="1" applyAlignment="1">
      <alignment wrapText="1"/>
    </xf>
    <xf numFmtId="0" fontId="0" fillId="6" borderId="17" xfId="0" applyFill="1" applyBorder="1" applyAlignment="1">
      <alignment wrapText="1"/>
    </xf>
    <xf numFmtId="0" fontId="0" fillId="6" borderId="0" xfId="0" applyFill="1" applyAlignment="1">
      <alignment wrapText="1"/>
    </xf>
    <xf numFmtId="0" fontId="0" fillId="6" borderId="18" xfId="0" applyFill="1" applyBorder="1" applyAlignment="1">
      <alignment wrapText="1"/>
    </xf>
    <xf numFmtId="0" fontId="0" fillId="6" borderId="19" xfId="0" applyFill="1" applyBorder="1" applyAlignment="1">
      <alignment wrapText="1"/>
    </xf>
    <xf numFmtId="0" fontId="0" fillId="6" borderId="20" xfId="0" applyFill="1" applyBorder="1" applyAlignment="1">
      <alignment wrapText="1"/>
    </xf>
    <xf numFmtId="0" fontId="0" fillId="6" borderId="21" xfId="0" applyFill="1" applyBorder="1" applyAlignment="1">
      <alignment wrapText="1"/>
    </xf>
    <xf numFmtId="0" fontId="7" fillId="3" borderId="6" xfId="3" applyFont="1" applyFill="1" applyBorder="1" applyAlignment="1">
      <alignment horizontal="center" vertical="center" wrapText="1"/>
    </xf>
    <xf numFmtId="0" fontId="4" fillId="0" borderId="6" xfId="2" applyBorder="1" applyAlignment="1">
      <alignment vertical="center" wrapText="1"/>
    </xf>
    <xf numFmtId="0" fontId="4" fillId="0" borderId="7" xfId="2" applyBorder="1" applyAlignment="1">
      <alignment vertical="center" wrapText="1"/>
    </xf>
    <xf numFmtId="0" fontId="53" fillId="7" borderId="79" xfId="4" applyFont="1" applyFill="1" applyBorder="1" applyAlignment="1">
      <alignment horizontal="center" vertical="center" wrapText="1"/>
    </xf>
    <xf numFmtId="0" fontId="23" fillId="7" borderId="80" xfId="4" applyFont="1" applyFill="1" applyBorder="1" applyAlignment="1">
      <alignment horizontal="center" vertical="center" wrapText="1"/>
    </xf>
    <xf numFmtId="0" fontId="23" fillId="7" borderId="81" xfId="4" applyFont="1" applyFill="1" applyBorder="1" applyAlignment="1">
      <alignment horizontal="center" vertical="center" wrapText="1"/>
    </xf>
    <xf numFmtId="0" fontId="14" fillId="3" borderId="10" xfId="4" applyFont="1" applyFill="1" applyBorder="1" applyAlignment="1">
      <alignment vertical="center" wrapText="1"/>
    </xf>
    <xf numFmtId="0" fontId="4" fillId="0" borderId="10" xfId="2" applyBorder="1" applyAlignment="1">
      <alignment vertical="center" wrapText="1"/>
    </xf>
    <xf numFmtId="0" fontId="4" fillId="0" borderId="35" xfId="2" applyBorder="1" applyAlignment="1">
      <alignment vertical="center" wrapText="1"/>
    </xf>
    <xf numFmtId="0" fontId="63" fillId="7" borderId="16" xfId="0" applyFont="1" applyFill="1" applyBorder="1" applyAlignment="1">
      <alignment horizontal="center" vertical="center" wrapText="1"/>
    </xf>
    <xf numFmtId="0" fontId="63" fillId="7" borderId="22" xfId="0" applyFont="1" applyFill="1" applyBorder="1" applyAlignment="1">
      <alignment horizontal="center" vertical="center" wrapText="1"/>
    </xf>
    <xf numFmtId="0" fontId="16" fillId="3" borderId="2" xfId="2" applyFont="1" applyFill="1" applyBorder="1" applyAlignment="1">
      <alignment horizontal="center" vertical="center" wrapText="1"/>
    </xf>
    <xf numFmtId="0" fontId="16" fillId="3" borderId="3" xfId="2" applyFont="1" applyFill="1" applyBorder="1" applyAlignment="1">
      <alignment horizontal="center" vertical="center" wrapText="1"/>
    </xf>
    <xf numFmtId="0" fontId="12" fillId="0" borderId="11" xfId="2" applyFont="1" applyBorder="1" applyAlignment="1">
      <alignment horizontal="center" vertical="top" wrapText="1"/>
    </xf>
    <xf numFmtId="0" fontId="0" fillId="0" borderId="12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18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32" xfId="0" applyBorder="1" applyAlignment="1">
      <alignment vertical="top" wrapText="1"/>
    </xf>
    <xf numFmtId="0" fontId="0" fillId="0" borderId="33" xfId="0" applyBorder="1" applyAlignment="1">
      <alignment vertical="top" wrapText="1"/>
    </xf>
    <xf numFmtId="0" fontId="0" fillId="0" borderId="34" xfId="0" applyBorder="1" applyAlignment="1">
      <alignment vertical="top" wrapText="1"/>
    </xf>
    <xf numFmtId="0" fontId="23" fillId="7" borderId="36" xfId="4" applyFont="1" applyFill="1" applyBorder="1" applyAlignment="1">
      <alignment horizontal="center" vertical="center" wrapText="1"/>
    </xf>
    <xf numFmtId="0" fontId="23" fillId="7" borderId="37" xfId="4" applyFont="1" applyFill="1" applyBorder="1" applyAlignment="1">
      <alignment horizontal="center" vertical="center" wrapText="1"/>
    </xf>
    <xf numFmtId="0" fontId="23" fillId="7" borderId="38" xfId="4" applyFont="1" applyFill="1" applyBorder="1" applyAlignment="1">
      <alignment horizontal="center" vertical="center" wrapText="1"/>
    </xf>
    <xf numFmtId="0" fontId="16" fillId="4" borderId="16" xfId="2" applyFont="1" applyFill="1" applyBorder="1" applyAlignment="1">
      <alignment horizontal="center" vertical="center" wrapText="1"/>
    </xf>
    <xf numFmtId="0" fontId="16" fillId="4" borderId="22" xfId="2" applyFont="1" applyFill="1" applyBorder="1" applyAlignment="1">
      <alignment horizontal="center" vertical="center" wrapText="1"/>
    </xf>
    <xf numFmtId="0" fontId="16" fillId="3" borderId="40" xfId="2" applyFont="1" applyFill="1" applyBorder="1" applyAlignment="1">
      <alignment horizontal="center" vertical="center" wrapText="1"/>
    </xf>
    <xf numFmtId="0" fontId="16" fillId="3" borderId="41" xfId="2" applyFont="1" applyFill="1" applyBorder="1" applyAlignment="1">
      <alignment horizontal="center" vertical="center" wrapText="1"/>
    </xf>
    <xf numFmtId="0" fontId="6" fillId="3" borderId="8" xfId="3" applyFont="1" applyFill="1" applyBorder="1" applyAlignment="1">
      <alignment horizontal="center" vertical="center" wrapText="1"/>
    </xf>
    <xf numFmtId="0" fontId="75" fillId="6" borderId="4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75" fillId="0" borderId="11" xfId="0" applyFont="1" applyBorder="1" applyAlignment="1">
      <alignment horizontal="center" vertical="top" wrapText="1"/>
    </xf>
    <xf numFmtId="0" fontId="56" fillId="0" borderId="12" xfId="0" applyFont="1" applyBorder="1" applyAlignment="1">
      <alignment horizontal="center" vertical="top" wrapText="1"/>
    </xf>
    <xf numFmtId="0" fontId="56" fillId="0" borderId="13" xfId="0" applyFont="1" applyBorder="1" applyAlignment="1">
      <alignment horizontal="center" vertical="top" wrapText="1"/>
    </xf>
    <xf numFmtId="0" fontId="4" fillId="0" borderId="14" xfId="2" applyBorder="1" applyAlignment="1">
      <alignment horizontal="center" vertical="center" wrapText="1"/>
    </xf>
    <xf numFmtId="0" fontId="4" fillId="0" borderId="23" xfId="2" applyBorder="1" applyAlignment="1">
      <alignment horizontal="center" vertical="center" wrapText="1"/>
    </xf>
    <xf numFmtId="0" fontId="4" fillId="0" borderId="10" xfId="2" applyBorder="1" applyAlignment="1">
      <alignment horizontal="center" vertical="center" wrapText="1"/>
    </xf>
    <xf numFmtId="0" fontId="4" fillId="0" borderId="35" xfId="2" applyBorder="1" applyAlignment="1">
      <alignment horizontal="center" vertical="center" wrapText="1"/>
    </xf>
    <xf numFmtId="0" fontId="20" fillId="0" borderId="13" xfId="3" applyFont="1" applyBorder="1" applyAlignment="1">
      <alignment horizontal="center" vertical="center" wrapText="1"/>
    </xf>
    <xf numFmtId="0" fontId="28" fillId="0" borderId="65" xfId="2" applyFont="1" applyBorder="1" applyAlignment="1">
      <alignment horizontal="center" vertical="center"/>
    </xf>
    <xf numFmtId="0" fontId="29" fillId="0" borderId="65" xfId="2" applyFont="1" applyBorder="1" applyAlignment="1">
      <alignment horizontal="center" vertical="center" wrapText="1"/>
    </xf>
    <xf numFmtId="0" fontId="29" fillId="0" borderId="65" xfId="2" applyFont="1" applyBorder="1" applyAlignment="1">
      <alignment horizontal="center" vertical="center"/>
    </xf>
    <xf numFmtId="0" fontId="29" fillId="0" borderId="65" xfId="2" applyFont="1" applyBorder="1">
      <alignment vertical="center"/>
    </xf>
    <xf numFmtId="0" fontId="29" fillId="0" borderId="68" xfId="2" applyFont="1" applyBorder="1" applyAlignment="1">
      <alignment horizontal="left"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29" fillId="0" borderId="71" xfId="2" applyFont="1" applyBorder="1" applyAlignment="1">
      <alignment horizontal="center" vertical="center" wrapText="1"/>
    </xf>
    <xf numFmtId="0" fontId="0" fillId="0" borderId="72" xfId="0" applyBorder="1" applyAlignment="1">
      <alignment vertical="center" wrapText="1"/>
    </xf>
    <xf numFmtId="0" fontId="0" fillId="0" borderId="73" xfId="0" applyBorder="1" applyAlignment="1">
      <alignment vertical="center" wrapText="1"/>
    </xf>
    <xf numFmtId="0" fontId="31" fillId="0" borderId="36" xfId="2" applyFont="1" applyBorder="1" applyAlignment="1">
      <alignment horizontal="center" wrapText="1"/>
    </xf>
    <xf numFmtId="0" fontId="32" fillId="0" borderId="37" xfId="2" applyFont="1" applyBorder="1" applyAlignment="1">
      <alignment horizontal="center" wrapText="1"/>
    </xf>
    <xf numFmtId="0" fontId="32" fillId="0" borderId="44" xfId="2" applyFont="1" applyBorder="1" applyAlignment="1">
      <alignment horizontal="center" wrapText="1"/>
    </xf>
    <xf numFmtId="0" fontId="4" fillId="0" borderId="36" xfId="2" applyBorder="1" applyAlignment="1">
      <alignment wrapText="1"/>
    </xf>
    <xf numFmtId="0" fontId="4" fillId="0" borderId="37" xfId="2" applyBorder="1" applyAlignment="1">
      <alignment wrapText="1"/>
    </xf>
    <xf numFmtId="0" fontId="4" fillId="0" borderId="44" xfId="2" applyBorder="1" applyAlignment="1">
      <alignment wrapText="1"/>
    </xf>
    <xf numFmtId="0" fontId="5" fillId="0" borderId="16" xfId="2" applyFont="1" applyBorder="1" applyAlignment="1">
      <alignment wrapText="1"/>
    </xf>
    <xf numFmtId="0" fontId="5" fillId="0" borderId="36" xfId="2" applyFont="1" applyBorder="1" applyAlignment="1">
      <alignment wrapText="1"/>
    </xf>
    <xf numFmtId="0" fontId="34" fillId="4" borderId="16" xfId="2" applyFont="1" applyFill="1" applyBorder="1" applyAlignment="1">
      <alignment horizontal="center" wrapText="1"/>
    </xf>
    <xf numFmtId="0" fontId="35" fillId="4" borderId="16" xfId="2" applyFont="1" applyFill="1" applyBorder="1" applyAlignment="1">
      <alignment horizontal="center" wrapText="1"/>
    </xf>
    <xf numFmtId="0" fontId="33" fillId="0" borderId="16" xfId="2" applyFont="1" applyBorder="1" applyAlignment="1">
      <alignment horizontal="center" vertical="center" wrapText="1"/>
    </xf>
    <xf numFmtId="0" fontId="0" fillId="0" borderId="37" xfId="0" applyBorder="1" applyAlignment="1">
      <alignment wrapText="1"/>
    </xf>
    <xf numFmtId="0" fontId="0" fillId="0" borderId="44" xfId="0" applyBorder="1" applyAlignment="1">
      <alignment wrapText="1"/>
    </xf>
    <xf numFmtId="0" fontId="76" fillId="0" borderId="36" xfId="0" applyFont="1" applyBorder="1" applyAlignment="1">
      <alignment horizontal="center" vertical="center" wrapText="1"/>
    </xf>
    <xf numFmtId="0" fontId="77" fillId="0" borderId="37" xfId="0" applyFont="1" applyBorder="1" applyAlignment="1">
      <alignment horizontal="center" vertical="center" wrapText="1"/>
    </xf>
    <xf numFmtId="0" fontId="77" fillId="0" borderId="44" xfId="0" applyFont="1" applyBorder="1" applyAlignment="1">
      <alignment horizontal="center" vertical="center" wrapText="1"/>
    </xf>
    <xf numFmtId="0" fontId="49" fillId="0" borderId="36" xfId="0" applyFont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84" fillId="0" borderId="36" xfId="0" applyFont="1" applyBorder="1" applyAlignment="1">
      <alignment horizontal="center" vertical="center" wrapText="1"/>
    </xf>
    <xf numFmtId="0" fontId="63" fillId="0" borderId="37" xfId="0" applyFont="1" applyBorder="1" applyAlignment="1">
      <alignment horizontal="center" vertical="center" wrapText="1"/>
    </xf>
    <xf numFmtId="0" fontId="63" fillId="0" borderId="44" xfId="0" applyFont="1" applyBorder="1" applyAlignment="1">
      <alignment horizontal="center" vertical="center" wrapText="1"/>
    </xf>
    <xf numFmtId="0" fontId="39" fillId="5" borderId="36" xfId="10" applyFont="1" applyFill="1" applyBorder="1" applyAlignment="1">
      <alignment vertical="center" wrapText="1"/>
    </xf>
    <xf numFmtId="0" fontId="39" fillId="5" borderId="37" xfId="10" applyFont="1" applyFill="1" applyBorder="1" applyAlignment="1">
      <alignment vertical="center" wrapText="1"/>
    </xf>
    <xf numFmtId="0" fontId="39" fillId="5" borderId="44" xfId="10" applyFont="1" applyFill="1" applyBorder="1" applyAlignment="1">
      <alignment vertical="center" wrapText="1"/>
    </xf>
    <xf numFmtId="0" fontId="42" fillId="5" borderId="36" xfId="10" applyFont="1" applyFill="1" applyBorder="1" applyAlignment="1">
      <alignment vertical="center" wrapText="1"/>
    </xf>
    <xf numFmtId="0" fontId="43" fillId="5" borderId="37" xfId="2" applyFont="1" applyFill="1" applyBorder="1" applyAlignment="1">
      <alignment vertical="center" wrapText="1"/>
    </xf>
    <xf numFmtId="0" fontId="43" fillId="5" borderId="44" xfId="2" applyFont="1" applyFill="1" applyBorder="1" applyAlignment="1">
      <alignment vertical="center" wrapText="1"/>
    </xf>
    <xf numFmtId="0" fontId="42" fillId="5" borderId="36" xfId="2" applyFont="1" applyFill="1" applyBorder="1" applyAlignment="1">
      <alignment horizontal="center" vertical="center" wrapText="1"/>
    </xf>
    <xf numFmtId="0" fontId="43" fillId="5" borderId="44" xfId="2" applyFont="1" applyFill="1" applyBorder="1" applyAlignment="1">
      <alignment horizontal="center" vertical="center" wrapText="1"/>
    </xf>
    <xf numFmtId="0" fontId="36" fillId="0" borderId="36" xfId="2" applyFont="1" applyBorder="1" applyAlignment="1">
      <alignment horizontal="center" vertical="center" wrapText="1"/>
    </xf>
    <xf numFmtId="0" fontId="36" fillId="0" borderId="37" xfId="2" applyFont="1" applyBorder="1" applyAlignment="1">
      <alignment horizontal="center" vertical="center" wrapText="1"/>
    </xf>
    <xf numFmtId="0" fontId="36" fillId="0" borderId="44" xfId="2" applyFont="1" applyBorder="1" applyAlignment="1">
      <alignment horizontal="center" vertical="center" wrapText="1"/>
    </xf>
    <xf numFmtId="0" fontId="38" fillId="5" borderId="36" xfId="10" applyFont="1" applyFill="1" applyBorder="1" applyAlignment="1">
      <alignment horizontal="center" vertical="center" wrapText="1"/>
    </xf>
    <xf numFmtId="0" fontId="38" fillId="5" borderId="37" xfId="10" applyFont="1" applyFill="1" applyBorder="1" applyAlignment="1">
      <alignment horizontal="center" vertical="center" wrapText="1"/>
    </xf>
    <xf numFmtId="0" fontId="38" fillId="5" borderId="44" xfId="10" applyFont="1" applyFill="1" applyBorder="1" applyAlignment="1">
      <alignment horizontal="center" vertical="center" wrapText="1"/>
    </xf>
    <xf numFmtId="0" fontId="39" fillId="5" borderId="36" xfId="2" applyFont="1" applyFill="1" applyBorder="1" applyAlignment="1">
      <alignment horizontal="center" vertical="center" wrapText="1"/>
    </xf>
    <xf numFmtId="0" fontId="39" fillId="5" borderId="37" xfId="2" applyFont="1" applyFill="1" applyBorder="1" applyAlignment="1">
      <alignment horizontal="center" vertical="center" wrapText="1"/>
    </xf>
    <xf numFmtId="0" fontId="39" fillId="5" borderId="44" xfId="2" applyFont="1" applyFill="1" applyBorder="1" applyAlignment="1">
      <alignment horizontal="center" vertical="center" wrapText="1"/>
    </xf>
    <xf numFmtId="0" fontId="80" fillId="5" borderId="36" xfId="10" applyFont="1" applyFill="1" applyBorder="1" applyAlignment="1">
      <alignment horizontal="center" vertical="center" wrapText="1"/>
    </xf>
    <xf numFmtId="0" fontId="80" fillId="5" borderId="37" xfId="10" applyFont="1" applyFill="1" applyBorder="1" applyAlignment="1">
      <alignment horizontal="center" vertical="center" wrapText="1"/>
    </xf>
    <xf numFmtId="0" fontId="80" fillId="5" borderId="44" xfId="10" applyFont="1" applyFill="1" applyBorder="1" applyAlignment="1">
      <alignment horizontal="center" vertical="center" wrapText="1"/>
    </xf>
    <xf numFmtId="0" fontId="0" fillId="0" borderId="37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86" fillId="0" borderId="16" xfId="0" applyFont="1" applyBorder="1" applyAlignment="1">
      <alignment horizontal="center" vertical="center" wrapText="1"/>
    </xf>
    <xf numFmtId="0" fontId="49" fillId="0" borderId="16" xfId="0" applyFont="1" applyBorder="1" applyAlignment="1">
      <alignment horizontal="center"/>
    </xf>
  </cellXfs>
  <cellStyles count="11">
    <cellStyle name="一般" xfId="0" builtinId="0"/>
    <cellStyle name="一般 10" xfId="5" xr:uid="{EFA64A50-19A1-4E38-8A8D-4565A5007B74}"/>
    <cellStyle name="一般 2" xfId="1" xr:uid="{E048EE85-CFCA-4BFD-B81D-CD11FB74627D}"/>
    <cellStyle name="一般 3" xfId="4" xr:uid="{85314FD9-97B7-42E2-A604-9AF231E389B5}"/>
    <cellStyle name="一般 4" xfId="2" xr:uid="{3ED2132A-8BFC-4CC1-88CB-62FB1B0206EE}"/>
    <cellStyle name="一般 5_6月隱形眼鏡價目表隱藏" xfId="3" xr:uid="{F7CF9CBB-FE8C-407D-B517-250BC8142192}"/>
    <cellStyle name="一般 7" xfId="6" xr:uid="{0D51398B-18A7-42AA-84FB-5C5EC4B14BF4}"/>
    <cellStyle name="一般 8" xfId="10" xr:uid="{20BE668C-DCD6-458B-8A0B-3BAB78615096}"/>
    <cellStyle name="一般 9" xfId="9" xr:uid="{02041122-48AC-4CB6-AF63-A087703ABA89}"/>
    <cellStyle name="一般_Sheet1" xfId="8" xr:uid="{F6FD20BD-1DFB-47D8-B1C7-37F8CF9015DD}"/>
    <cellStyle name="標準 5 2" xfId="7" xr:uid="{8E5D8A79-94ED-4D78-A0E6-0148C2667A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143</xdr:row>
      <xdr:rowOff>85725</xdr:rowOff>
    </xdr:from>
    <xdr:to>
      <xdr:col>8</xdr:col>
      <xdr:colOff>3381376</xdr:colOff>
      <xdr:row>164</xdr:row>
      <xdr:rowOff>66675</xdr:rowOff>
    </xdr:to>
    <xdr:pic>
      <xdr:nvPicPr>
        <xdr:cNvPr id="4" name="圖片 3">
          <a:extLst>
            <a:ext uri="{FF2B5EF4-FFF2-40B4-BE49-F238E27FC236}">
              <a16:creationId xmlns:a16="http://schemas.microsoft.com/office/drawing/2014/main" id="{83A39127-34A2-48C5-86CF-A24D0A3E2D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58675" y="29760863"/>
          <a:ext cx="4733926" cy="430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9525</xdr:colOff>
      <xdr:row>40</xdr:row>
      <xdr:rowOff>38099</xdr:rowOff>
    </xdr:from>
    <xdr:to>
      <xdr:col>8</xdr:col>
      <xdr:colOff>3962400</xdr:colOff>
      <xdr:row>52</xdr:row>
      <xdr:rowOff>0</xdr:rowOff>
    </xdr:to>
    <xdr:pic>
      <xdr:nvPicPr>
        <xdr:cNvPr id="8" name="圖片 7">
          <a:extLst>
            <a:ext uri="{FF2B5EF4-FFF2-40B4-BE49-F238E27FC236}">
              <a16:creationId xmlns:a16="http://schemas.microsoft.com/office/drawing/2014/main" id="{D88019A0-FD70-4071-94BA-5970D39CF2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11100" y="9610724"/>
          <a:ext cx="5172075" cy="25050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180976</xdr:colOff>
      <xdr:row>53</xdr:row>
      <xdr:rowOff>28576</xdr:rowOff>
    </xdr:from>
    <xdr:to>
      <xdr:col>8</xdr:col>
      <xdr:colOff>3733800</xdr:colOff>
      <xdr:row>60</xdr:row>
      <xdr:rowOff>180976</xdr:rowOff>
    </xdr:to>
    <xdr:pic>
      <xdr:nvPicPr>
        <xdr:cNvPr id="11" name="圖片 10">
          <a:extLst>
            <a:ext uri="{FF2B5EF4-FFF2-40B4-BE49-F238E27FC236}">
              <a16:creationId xmlns:a16="http://schemas.microsoft.com/office/drawing/2014/main" id="{CE723A4C-995D-4EC4-A9CF-AFFD45DBD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92051" y="8820151"/>
          <a:ext cx="4772024" cy="1638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9525</xdr:colOff>
      <xdr:row>62</xdr:row>
      <xdr:rowOff>9526</xdr:rowOff>
    </xdr:from>
    <xdr:to>
      <xdr:col>9</xdr:col>
      <xdr:colOff>9525</xdr:colOff>
      <xdr:row>80</xdr:row>
      <xdr:rowOff>0</xdr:rowOff>
    </xdr:to>
    <xdr:pic>
      <xdr:nvPicPr>
        <xdr:cNvPr id="12" name="圖片 11">
          <a:extLst>
            <a:ext uri="{FF2B5EF4-FFF2-40B4-BE49-F238E27FC236}">
              <a16:creationId xmlns:a16="http://schemas.microsoft.com/office/drawing/2014/main" id="{761443A4-2AFD-4773-BDAC-340F714E6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11100" y="13658851"/>
          <a:ext cx="5200650" cy="37718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19050</xdr:colOff>
      <xdr:row>3</xdr:row>
      <xdr:rowOff>9525</xdr:rowOff>
    </xdr:from>
    <xdr:to>
      <xdr:col>9</xdr:col>
      <xdr:colOff>9525</xdr:colOff>
      <xdr:row>12</xdr:row>
      <xdr:rowOff>28575</xdr:rowOff>
    </xdr:to>
    <xdr:pic>
      <xdr:nvPicPr>
        <xdr:cNvPr id="10" name="圖片 9">
          <a:extLst>
            <a:ext uri="{FF2B5EF4-FFF2-40B4-BE49-F238E27FC236}">
              <a16:creationId xmlns:a16="http://schemas.microsoft.com/office/drawing/2014/main" id="{DC00B0EF-441A-477E-B414-CEED30BCD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20625" y="895350"/>
          <a:ext cx="5191125" cy="1933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38099</xdr:colOff>
      <xdr:row>12</xdr:row>
      <xdr:rowOff>38099</xdr:rowOff>
    </xdr:from>
    <xdr:to>
      <xdr:col>8</xdr:col>
      <xdr:colOff>3971925</xdr:colOff>
      <xdr:row>30</xdr:row>
      <xdr:rowOff>19050</xdr:rowOff>
    </xdr:to>
    <xdr:pic>
      <xdr:nvPicPr>
        <xdr:cNvPr id="13" name="圖片 12">
          <a:extLst>
            <a:ext uri="{FF2B5EF4-FFF2-40B4-BE49-F238E27FC236}">
              <a16:creationId xmlns:a16="http://schemas.microsoft.com/office/drawing/2014/main" id="{40272A95-45E1-4E0C-B441-C1739FD155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39674" y="2838449"/>
          <a:ext cx="5153026" cy="37528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19051</xdr:colOff>
      <xdr:row>32</xdr:row>
      <xdr:rowOff>19050</xdr:rowOff>
    </xdr:from>
    <xdr:to>
      <xdr:col>9</xdr:col>
      <xdr:colOff>17067</xdr:colOff>
      <xdr:row>38</xdr:row>
      <xdr:rowOff>11945</xdr:rowOff>
    </xdr:to>
    <xdr:pic>
      <xdr:nvPicPr>
        <xdr:cNvPr id="15" name="圖片 14">
          <a:extLst>
            <a:ext uri="{FF2B5EF4-FFF2-40B4-BE49-F238E27FC236}">
              <a16:creationId xmlns:a16="http://schemas.microsoft.com/office/drawing/2014/main" id="{EF7C7043-41F6-4CF1-9449-6A6D0079D0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20626" y="7038975"/>
          <a:ext cx="5198666" cy="126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19049</xdr:colOff>
      <xdr:row>329</xdr:row>
      <xdr:rowOff>28575</xdr:rowOff>
    </xdr:from>
    <xdr:to>
      <xdr:col>9</xdr:col>
      <xdr:colOff>17066</xdr:colOff>
      <xdr:row>356</xdr:row>
      <xdr:rowOff>0</xdr:rowOff>
    </xdr:to>
    <xdr:pic>
      <xdr:nvPicPr>
        <xdr:cNvPr id="17" name="圖片 16">
          <a:extLst>
            <a:ext uri="{FF2B5EF4-FFF2-40B4-BE49-F238E27FC236}">
              <a16:creationId xmlns:a16="http://schemas.microsoft.com/office/drawing/2014/main" id="{2B7DB150-A01F-4DBB-A985-FA5D055AA1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20624" y="67141725"/>
          <a:ext cx="5200651" cy="5638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57150</xdr:colOff>
      <xdr:row>115</xdr:row>
      <xdr:rowOff>152400</xdr:rowOff>
    </xdr:from>
    <xdr:to>
      <xdr:col>8</xdr:col>
      <xdr:colOff>3600450</xdr:colOff>
      <xdr:row>138</xdr:row>
      <xdr:rowOff>38100</xdr:rowOff>
    </xdr:to>
    <xdr:pic>
      <xdr:nvPicPr>
        <xdr:cNvPr id="18" name="圖片 17">
          <a:extLst>
            <a:ext uri="{FF2B5EF4-FFF2-40B4-BE49-F238E27FC236}">
              <a16:creationId xmlns:a16="http://schemas.microsoft.com/office/drawing/2014/main" id="{F22C1C36-470D-458A-B377-B152C11219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58725" y="23317200"/>
          <a:ext cx="4762500" cy="470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93</xdr:row>
      <xdr:rowOff>23814</xdr:rowOff>
    </xdr:from>
    <xdr:to>
      <xdr:col>8</xdr:col>
      <xdr:colOff>3971925</xdr:colOff>
      <xdr:row>109</xdr:row>
      <xdr:rowOff>199390</xdr:rowOff>
    </xdr:to>
    <xdr:pic>
      <xdr:nvPicPr>
        <xdr:cNvPr id="14" name="圖片 13">
          <a:extLst>
            <a:ext uri="{FF2B5EF4-FFF2-40B4-BE49-F238E27FC236}">
              <a16:creationId xmlns:a16="http://schemas.microsoft.com/office/drawing/2014/main" id="{3AE4951D-DF4C-474A-A98D-76AE93A009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25300" y="19464339"/>
          <a:ext cx="5657850" cy="33902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9524</xdr:colOff>
      <xdr:row>82</xdr:row>
      <xdr:rowOff>28575</xdr:rowOff>
    </xdr:from>
    <xdr:to>
      <xdr:col>8</xdr:col>
      <xdr:colOff>3962400</xdr:colOff>
      <xdr:row>88</xdr:row>
      <xdr:rowOff>190500</xdr:rowOff>
    </xdr:to>
    <xdr:pic>
      <xdr:nvPicPr>
        <xdr:cNvPr id="16" name="圖片 15">
          <a:extLst>
            <a:ext uri="{FF2B5EF4-FFF2-40B4-BE49-F238E27FC236}">
              <a16:creationId xmlns:a16="http://schemas.microsoft.com/office/drawing/2014/main" id="{25180403-DBD6-4B59-A1D7-DFB1AD3A8A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44374" y="17649825"/>
          <a:ext cx="5638801" cy="1362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514350</xdr:colOff>
      <xdr:row>11</xdr:row>
      <xdr:rowOff>47625</xdr:rowOff>
    </xdr:from>
    <xdr:to>
      <xdr:col>11</xdr:col>
      <xdr:colOff>5086350</xdr:colOff>
      <xdr:row>32</xdr:row>
      <xdr:rowOff>200024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8B5743FD-99A6-46E7-B505-74B241168B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25425" y="3205163"/>
          <a:ext cx="4572000" cy="44529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514350</xdr:colOff>
      <xdr:row>12</xdr:row>
      <xdr:rowOff>47625</xdr:rowOff>
    </xdr:from>
    <xdr:to>
      <xdr:col>11</xdr:col>
      <xdr:colOff>5086350</xdr:colOff>
      <xdr:row>33</xdr:row>
      <xdr:rowOff>200025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7CCD2266-02E9-482A-B03C-035F1777F0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20650" y="3181350"/>
          <a:ext cx="4572000" cy="44529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7"/>
  <sheetViews>
    <sheetView tabSelected="1" zoomScaleNormal="100" workbookViewId="0">
      <selection activeCell="C17" sqref="C17"/>
    </sheetView>
  </sheetViews>
  <sheetFormatPr defaultRowHeight="15"/>
  <cols>
    <col min="1" max="1" width="22.5703125" customWidth="1"/>
    <col min="2" max="2" width="8" customWidth="1"/>
    <col min="3" max="3" width="97.7109375" customWidth="1"/>
    <col min="4" max="4" width="43" customWidth="1"/>
    <col min="5" max="5" width="7.5703125" customWidth="1"/>
    <col min="6" max="6" width="7" customWidth="1"/>
    <col min="9" max="9" width="59.7109375" customWidth="1"/>
  </cols>
  <sheetData>
    <row r="1" spans="1:9" ht="26.25" customHeight="1" thickTop="1" thickBot="1">
      <c r="A1" s="493" t="s">
        <v>0</v>
      </c>
      <c r="B1" s="494"/>
      <c r="C1" s="494"/>
      <c r="D1" s="494"/>
      <c r="E1" s="494"/>
      <c r="F1" s="494"/>
      <c r="G1" s="494"/>
      <c r="H1" s="494"/>
      <c r="I1" s="495"/>
    </row>
    <row r="2" spans="1:9" ht="25.5" customHeight="1" thickTop="1" thickBot="1">
      <c r="A2" s="493" t="s">
        <v>1</v>
      </c>
      <c r="B2" s="494"/>
      <c r="C2" s="494"/>
      <c r="D2" s="494"/>
      <c r="E2" s="494"/>
      <c r="F2" s="494"/>
      <c r="G2" s="494"/>
      <c r="H2" s="494"/>
      <c r="I2" s="495"/>
    </row>
    <row r="3" spans="1:9" ht="16.899999999999999" thickTop="1" thickBot="1">
      <c r="A3" s="114"/>
      <c r="B3" s="115" t="s">
        <v>3</v>
      </c>
      <c r="C3" s="116" t="s">
        <v>43</v>
      </c>
      <c r="D3" s="117" t="s">
        <v>5</v>
      </c>
      <c r="E3" s="117" t="s">
        <v>6</v>
      </c>
      <c r="F3" s="117" t="s">
        <v>44</v>
      </c>
      <c r="G3" s="496" t="s">
        <v>7</v>
      </c>
      <c r="H3" s="497"/>
      <c r="I3" s="498"/>
    </row>
    <row r="4" spans="1:9" ht="16.5" thickTop="1">
      <c r="A4" s="507" t="s">
        <v>259</v>
      </c>
      <c r="B4" s="220">
        <v>1</v>
      </c>
      <c r="C4" s="221" t="s">
        <v>384</v>
      </c>
      <c r="D4" s="222" t="s">
        <v>241</v>
      </c>
      <c r="E4" s="223">
        <v>420</v>
      </c>
      <c r="F4" s="226">
        <v>199</v>
      </c>
      <c r="G4" s="499"/>
      <c r="H4" s="500"/>
      <c r="I4" s="501"/>
    </row>
    <row r="5" spans="1:9" ht="17.25" customHeight="1">
      <c r="A5" s="508"/>
      <c r="B5" s="112">
        <v>2</v>
      </c>
      <c r="C5" s="101" t="s">
        <v>385</v>
      </c>
      <c r="D5" s="222" t="s">
        <v>241</v>
      </c>
      <c r="E5" s="123">
        <v>420</v>
      </c>
      <c r="F5" s="111">
        <v>199</v>
      </c>
      <c r="G5" s="502"/>
      <c r="H5" s="356"/>
      <c r="I5" s="503"/>
    </row>
    <row r="6" spans="1:9" ht="17.25" customHeight="1">
      <c r="A6" s="508"/>
      <c r="B6" s="112">
        <v>3</v>
      </c>
      <c r="C6" s="101" t="s">
        <v>386</v>
      </c>
      <c r="D6" s="222" t="s">
        <v>241</v>
      </c>
      <c r="E6" s="123">
        <v>420</v>
      </c>
      <c r="F6" s="111">
        <v>199</v>
      </c>
      <c r="G6" s="502"/>
      <c r="H6" s="356"/>
      <c r="I6" s="503"/>
    </row>
    <row r="7" spans="1:9" ht="16.149999999999999">
      <c r="A7" s="508"/>
      <c r="B7" s="220">
        <v>4</v>
      </c>
      <c r="C7" s="221" t="s">
        <v>409</v>
      </c>
      <c r="D7" s="222" t="s">
        <v>241</v>
      </c>
      <c r="E7" s="223">
        <v>1260</v>
      </c>
      <c r="F7" s="226">
        <v>499</v>
      </c>
      <c r="G7" s="502"/>
      <c r="H7" s="356"/>
      <c r="I7" s="503"/>
    </row>
    <row r="8" spans="1:9" ht="16.149999999999999">
      <c r="A8" s="508"/>
      <c r="B8" s="112">
        <v>5</v>
      </c>
      <c r="C8" s="101" t="s">
        <v>410</v>
      </c>
      <c r="D8" s="222" t="s">
        <v>241</v>
      </c>
      <c r="E8" s="123">
        <v>1260</v>
      </c>
      <c r="F8" s="111">
        <v>499</v>
      </c>
      <c r="G8" s="502"/>
      <c r="H8" s="356"/>
      <c r="I8" s="503"/>
    </row>
    <row r="9" spans="1:9" ht="16.149999999999999">
      <c r="A9" s="508"/>
      <c r="B9" s="112">
        <v>6</v>
      </c>
      <c r="C9" s="101" t="s">
        <v>411</v>
      </c>
      <c r="D9" s="222" t="s">
        <v>241</v>
      </c>
      <c r="E9" s="123">
        <v>1260</v>
      </c>
      <c r="F9" s="111">
        <v>499</v>
      </c>
      <c r="G9" s="502"/>
      <c r="H9" s="356"/>
      <c r="I9" s="503"/>
    </row>
    <row r="10" spans="1:9" ht="16.149999999999999">
      <c r="A10" s="508"/>
      <c r="B10" s="112">
        <v>7</v>
      </c>
      <c r="C10" s="101" t="s">
        <v>393</v>
      </c>
      <c r="D10" s="122" t="s">
        <v>238</v>
      </c>
      <c r="E10" s="123">
        <v>420</v>
      </c>
      <c r="F10" s="111">
        <v>199</v>
      </c>
      <c r="G10" s="502"/>
      <c r="H10" s="356"/>
      <c r="I10" s="503"/>
    </row>
    <row r="11" spans="1:9" ht="16.149999999999999">
      <c r="A11" s="508"/>
      <c r="B11" s="112">
        <v>8</v>
      </c>
      <c r="C11" s="101" t="s">
        <v>394</v>
      </c>
      <c r="D11" s="122" t="s">
        <v>238</v>
      </c>
      <c r="E11" s="123">
        <v>420</v>
      </c>
      <c r="F11" s="111">
        <v>199</v>
      </c>
      <c r="G11" s="502"/>
      <c r="H11" s="356"/>
      <c r="I11" s="503"/>
    </row>
    <row r="12" spans="1:9" ht="16.149999999999999">
      <c r="A12" s="508"/>
      <c r="B12" s="112">
        <v>9</v>
      </c>
      <c r="C12" s="101" t="s">
        <v>416</v>
      </c>
      <c r="D12" s="122" t="s">
        <v>238</v>
      </c>
      <c r="E12" s="123">
        <v>1260</v>
      </c>
      <c r="F12" s="111">
        <v>499</v>
      </c>
      <c r="G12" s="502"/>
      <c r="H12" s="356"/>
      <c r="I12" s="503"/>
    </row>
    <row r="13" spans="1:9" ht="16.149999999999999">
      <c r="A13" s="508"/>
      <c r="B13" s="112">
        <v>10</v>
      </c>
      <c r="C13" s="101" t="s">
        <v>417</v>
      </c>
      <c r="D13" s="122" t="s">
        <v>238</v>
      </c>
      <c r="E13" s="123">
        <v>1260</v>
      </c>
      <c r="F13" s="111">
        <v>499</v>
      </c>
      <c r="G13" s="502"/>
      <c r="H13" s="356"/>
      <c r="I13" s="503"/>
    </row>
    <row r="14" spans="1:9" ht="16.149999999999999">
      <c r="A14" s="508"/>
      <c r="B14" s="112">
        <v>11</v>
      </c>
      <c r="C14" s="101" t="s">
        <v>396</v>
      </c>
      <c r="D14" s="122" t="s">
        <v>247</v>
      </c>
      <c r="E14" s="123">
        <v>420</v>
      </c>
      <c r="F14" s="111">
        <v>149</v>
      </c>
      <c r="G14" s="502"/>
      <c r="H14" s="356"/>
      <c r="I14" s="503"/>
    </row>
    <row r="15" spans="1:9" ht="16.149999999999999">
      <c r="A15" s="508"/>
      <c r="B15" s="112">
        <v>12</v>
      </c>
      <c r="C15" s="101" t="s">
        <v>395</v>
      </c>
      <c r="D15" s="122" t="s">
        <v>247</v>
      </c>
      <c r="E15" s="123">
        <v>420</v>
      </c>
      <c r="F15" s="111">
        <v>149</v>
      </c>
      <c r="G15" s="502"/>
      <c r="H15" s="356"/>
      <c r="I15" s="503"/>
    </row>
    <row r="16" spans="1:9" ht="16.149999999999999">
      <c r="A16" s="508"/>
      <c r="B16" s="112">
        <v>13</v>
      </c>
      <c r="C16" s="101" t="s">
        <v>397</v>
      </c>
      <c r="D16" s="122" t="s">
        <v>247</v>
      </c>
      <c r="E16" s="123">
        <v>420</v>
      </c>
      <c r="F16" s="111">
        <v>149</v>
      </c>
      <c r="G16" s="502"/>
      <c r="H16" s="356"/>
      <c r="I16" s="503"/>
    </row>
    <row r="17" spans="1:9" ht="16.149999999999999">
      <c r="A17" s="508"/>
      <c r="B17" s="112">
        <v>14</v>
      </c>
      <c r="C17" s="101" t="s">
        <v>398</v>
      </c>
      <c r="D17" s="122" t="s">
        <v>247</v>
      </c>
      <c r="E17" s="123">
        <v>420</v>
      </c>
      <c r="F17" s="111">
        <v>149</v>
      </c>
      <c r="G17" s="502"/>
      <c r="H17" s="356"/>
      <c r="I17" s="503"/>
    </row>
    <row r="18" spans="1:9" ht="16.149999999999999">
      <c r="A18" s="508"/>
      <c r="B18" s="112">
        <v>15</v>
      </c>
      <c r="C18" s="101" t="s">
        <v>591</v>
      </c>
      <c r="D18" s="122" t="s">
        <v>246</v>
      </c>
      <c r="E18" s="123">
        <v>420</v>
      </c>
      <c r="F18" s="111">
        <v>149</v>
      </c>
      <c r="G18" s="502"/>
      <c r="H18" s="356"/>
      <c r="I18" s="503"/>
    </row>
    <row r="19" spans="1:9" ht="16.149999999999999">
      <c r="A19" s="508"/>
      <c r="B19" s="110">
        <v>16</v>
      </c>
      <c r="C19" s="100" t="s">
        <v>387</v>
      </c>
      <c r="D19" s="144" t="s">
        <v>246</v>
      </c>
      <c r="E19" s="143">
        <v>250</v>
      </c>
      <c r="F19" s="224">
        <v>150</v>
      </c>
      <c r="G19" s="502"/>
      <c r="H19" s="356"/>
      <c r="I19" s="503"/>
    </row>
    <row r="20" spans="1:9" ht="16.149999999999999">
      <c r="A20" s="508"/>
      <c r="B20" s="110">
        <v>17</v>
      </c>
      <c r="C20" s="100" t="s">
        <v>399</v>
      </c>
      <c r="D20" s="144" t="s">
        <v>246</v>
      </c>
      <c r="E20" s="143">
        <v>250</v>
      </c>
      <c r="F20" s="224">
        <v>150</v>
      </c>
      <c r="G20" s="502"/>
      <c r="H20" s="356"/>
      <c r="I20" s="503"/>
    </row>
    <row r="21" spans="1:9" ht="16.149999999999999">
      <c r="A21" s="508"/>
      <c r="B21" s="110">
        <v>18</v>
      </c>
      <c r="C21" s="100" t="s">
        <v>400</v>
      </c>
      <c r="D21" s="144" t="s">
        <v>246</v>
      </c>
      <c r="E21" s="143">
        <v>250</v>
      </c>
      <c r="F21" s="224">
        <v>150</v>
      </c>
      <c r="G21" s="502"/>
      <c r="H21" s="356"/>
      <c r="I21" s="503"/>
    </row>
    <row r="22" spans="1:9" ht="16.149999999999999">
      <c r="A22" s="508"/>
      <c r="B22" s="110">
        <v>19</v>
      </c>
      <c r="C22" s="100" t="s">
        <v>388</v>
      </c>
      <c r="D22" s="144" t="s">
        <v>246</v>
      </c>
      <c r="E22" s="143">
        <v>250</v>
      </c>
      <c r="F22" s="224">
        <v>150</v>
      </c>
      <c r="G22" s="502"/>
      <c r="H22" s="356"/>
      <c r="I22" s="503"/>
    </row>
    <row r="23" spans="1:9" ht="15.75" customHeight="1">
      <c r="A23" s="508"/>
      <c r="B23" s="110">
        <v>20</v>
      </c>
      <c r="C23" s="100" t="s">
        <v>401</v>
      </c>
      <c r="D23" s="144" t="s">
        <v>246</v>
      </c>
      <c r="E23" s="143">
        <v>250</v>
      </c>
      <c r="F23" s="224">
        <v>150</v>
      </c>
      <c r="G23" s="502"/>
      <c r="H23" s="356"/>
      <c r="I23" s="503"/>
    </row>
    <row r="24" spans="1:9" ht="16.149999999999999">
      <c r="A24" s="508"/>
      <c r="B24" s="110">
        <v>21</v>
      </c>
      <c r="C24" s="100" t="s">
        <v>389</v>
      </c>
      <c r="D24" s="144" t="s">
        <v>246</v>
      </c>
      <c r="E24" s="143">
        <v>250</v>
      </c>
      <c r="F24" s="224">
        <v>150</v>
      </c>
      <c r="G24" s="502"/>
      <c r="H24" s="356"/>
      <c r="I24" s="503"/>
    </row>
    <row r="25" spans="1:9" ht="16.149999999999999">
      <c r="A25" s="508"/>
      <c r="B25" s="112">
        <v>22</v>
      </c>
      <c r="C25" s="101" t="s">
        <v>390</v>
      </c>
      <c r="D25" s="122" t="s">
        <v>246</v>
      </c>
      <c r="E25" s="123">
        <v>500</v>
      </c>
      <c r="F25" s="225">
        <v>250</v>
      </c>
      <c r="G25" s="502"/>
      <c r="H25" s="356"/>
      <c r="I25" s="503"/>
    </row>
    <row r="26" spans="1:9" ht="16.149999999999999">
      <c r="A26" s="508"/>
      <c r="B26" s="112">
        <v>23</v>
      </c>
      <c r="C26" s="101" t="s">
        <v>402</v>
      </c>
      <c r="D26" s="122" t="s">
        <v>246</v>
      </c>
      <c r="E26" s="123">
        <v>500</v>
      </c>
      <c r="F26" s="225">
        <v>250</v>
      </c>
      <c r="G26" s="502"/>
      <c r="H26" s="356"/>
      <c r="I26" s="503"/>
    </row>
    <row r="27" spans="1:9" ht="16.5" customHeight="1">
      <c r="A27" s="508"/>
      <c r="B27" s="112">
        <v>24</v>
      </c>
      <c r="C27" s="101" t="s">
        <v>403</v>
      </c>
      <c r="D27" s="122" t="s">
        <v>246</v>
      </c>
      <c r="E27" s="123">
        <v>500</v>
      </c>
      <c r="F27" s="225">
        <v>250</v>
      </c>
      <c r="G27" s="502"/>
      <c r="H27" s="356"/>
      <c r="I27" s="503"/>
    </row>
    <row r="28" spans="1:9" ht="16.149999999999999">
      <c r="A28" s="508"/>
      <c r="B28" s="112">
        <v>25</v>
      </c>
      <c r="C28" s="101" t="s">
        <v>391</v>
      </c>
      <c r="D28" s="122" t="s">
        <v>246</v>
      </c>
      <c r="E28" s="123">
        <v>500</v>
      </c>
      <c r="F28" s="225">
        <v>250</v>
      </c>
      <c r="G28" s="502"/>
      <c r="H28" s="356"/>
      <c r="I28" s="503"/>
    </row>
    <row r="29" spans="1:9" ht="16.149999999999999">
      <c r="A29" s="508"/>
      <c r="B29" s="112">
        <v>26</v>
      </c>
      <c r="C29" s="101" t="s">
        <v>404</v>
      </c>
      <c r="D29" s="122" t="s">
        <v>246</v>
      </c>
      <c r="E29" s="123">
        <v>500</v>
      </c>
      <c r="F29" s="225">
        <v>250</v>
      </c>
      <c r="G29" s="502"/>
      <c r="H29" s="356"/>
      <c r="I29" s="503"/>
    </row>
    <row r="30" spans="1:9" ht="16.5" thickBot="1">
      <c r="A30" s="509"/>
      <c r="B30" s="112">
        <v>27</v>
      </c>
      <c r="C30" s="101" t="s">
        <v>392</v>
      </c>
      <c r="D30" s="122" t="s">
        <v>246</v>
      </c>
      <c r="E30" s="123">
        <v>500</v>
      </c>
      <c r="F30" s="225">
        <v>250</v>
      </c>
      <c r="G30" s="504"/>
      <c r="H30" s="505"/>
      <c r="I30" s="506"/>
    </row>
    <row r="31" spans="1:9" ht="16.899999999999999" thickTop="1" thickBot="1">
      <c r="A31" s="114"/>
      <c r="B31" s="115" t="s">
        <v>3</v>
      </c>
      <c r="C31" s="124" t="s">
        <v>43</v>
      </c>
      <c r="D31" s="117" t="s">
        <v>5</v>
      </c>
      <c r="E31" s="117" t="s">
        <v>6</v>
      </c>
      <c r="F31" s="117" t="s">
        <v>44</v>
      </c>
      <c r="G31" s="496" t="s">
        <v>7</v>
      </c>
      <c r="H31" s="497"/>
      <c r="I31" s="498"/>
    </row>
    <row r="32" spans="1:9" ht="16.5" thickTop="1">
      <c r="A32" s="510" t="s">
        <v>244</v>
      </c>
      <c r="B32" s="138">
        <v>28</v>
      </c>
      <c r="C32" s="227" t="s">
        <v>405</v>
      </c>
      <c r="D32" s="228" t="s">
        <v>248</v>
      </c>
      <c r="E32" s="229">
        <v>420</v>
      </c>
      <c r="F32" s="230">
        <v>199</v>
      </c>
      <c r="G32" s="512"/>
      <c r="H32" s="462"/>
      <c r="I32" s="463"/>
    </row>
    <row r="33" spans="1:9" ht="16.149999999999999">
      <c r="A33" s="511"/>
      <c r="B33" s="139">
        <v>29</v>
      </c>
      <c r="C33" s="231" t="s">
        <v>406</v>
      </c>
      <c r="D33" s="122" t="s">
        <v>248</v>
      </c>
      <c r="E33" s="140">
        <v>420</v>
      </c>
      <c r="F33" s="142">
        <v>199</v>
      </c>
      <c r="G33" s="513"/>
      <c r="H33" s="514"/>
      <c r="I33" s="515"/>
    </row>
    <row r="34" spans="1:9" ht="16.149999999999999">
      <c r="A34" s="511"/>
      <c r="B34" s="139">
        <v>30</v>
      </c>
      <c r="C34" s="231" t="s">
        <v>407</v>
      </c>
      <c r="D34" s="122" t="s">
        <v>248</v>
      </c>
      <c r="E34" s="140">
        <v>420</v>
      </c>
      <c r="F34" s="142">
        <v>199</v>
      </c>
      <c r="G34" s="513"/>
      <c r="H34" s="514"/>
      <c r="I34" s="515"/>
    </row>
    <row r="35" spans="1:9" ht="18" customHeight="1">
      <c r="A35" s="511"/>
      <c r="B35" s="139">
        <v>31</v>
      </c>
      <c r="C35" s="231" t="s">
        <v>408</v>
      </c>
      <c r="D35" s="122" t="s">
        <v>248</v>
      </c>
      <c r="E35" s="141">
        <v>420</v>
      </c>
      <c r="F35" s="142">
        <v>199</v>
      </c>
      <c r="G35" s="513"/>
      <c r="H35" s="516"/>
      <c r="I35" s="515"/>
    </row>
    <row r="36" spans="1:9" ht="16.149999999999999">
      <c r="A36" s="390"/>
      <c r="B36" s="139">
        <v>32</v>
      </c>
      <c r="C36" s="231" t="s">
        <v>412</v>
      </c>
      <c r="D36" s="122" t="s">
        <v>248</v>
      </c>
      <c r="E36" s="140">
        <v>1260</v>
      </c>
      <c r="F36" s="142">
        <v>499</v>
      </c>
      <c r="G36" s="454"/>
      <c r="H36" s="478"/>
      <c r="I36" s="456"/>
    </row>
    <row r="37" spans="1:9" ht="16.149999999999999">
      <c r="A37" s="390"/>
      <c r="B37" s="139">
        <v>33</v>
      </c>
      <c r="C37" s="231" t="s">
        <v>413</v>
      </c>
      <c r="D37" s="122" t="s">
        <v>248</v>
      </c>
      <c r="E37" s="140">
        <v>1260</v>
      </c>
      <c r="F37" s="142">
        <v>499</v>
      </c>
      <c r="G37" s="454"/>
      <c r="H37" s="478"/>
      <c r="I37" s="456"/>
    </row>
    <row r="38" spans="1:9" ht="16.149999999999999">
      <c r="A38" s="390"/>
      <c r="B38" s="139">
        <v>34</v>
      </c>
      <c r="C38" s="231" t="s">
        <v>414</v>
      </c>
      <c r="D38" s="122" t="s">
        <v>248</v>
      </c>
      <c r="E38" s="140">
        <v>1260</v>
      </c>
      <c r="F38" s="142">
        <v>499</v>
      </c>
      <c r="G38" s="454"/>
      <c r="H38" s="478"/>
      <c r="I38" s="456"/>
    </row>
    <row r="39" spans="1:9" ht="16.5" thickBot="1">
      <c r="A39" s="391"/>
      <c r="B39" s="232">
        <v>35</v>
      </c>
      <c r="C39" s="233" t="s">
        <v>415</v>
      </c>
      <c r="D39" s="234" t="s">
        <v>248</v>
      </c>
      <c r="E39" s="219">
        <v>1260</v>
      </c>
      <c r="F39" s="235">
        <v>499</v>
      </c>
      <c r="G39" s="457"/>
      <c r="H39" s="458"/>
      <c r="I39" s="459"/>
    </row>
    <row r="40" spans="1:9" ht="16.899999999999999" thickTop="1" thickBot="1">
      <c r="A40" s="214"/>
      <c r="B40" s="115" t="s">
        <v>3</v>
      </c>
      <c r="C40" s="116" t="s">
        <v>43</v>
      </c>
      <c r="D40" s="117" t="s">
        <v>5</v>
      </c>
      <c r="E40" s="117" t="s">
        <v>6</v>
      </c>
      <c r="F40" s="117" t="s">
        <v>44</v>
      </c>
      <c r="G40" s="496" t="s">
        <v>7</v>
      </c>
      <c r="H40" s="497"/>
      <c r="I40" s="498"/>
    </row>
    <row r="41" spans="1:9" ht="16.5" thickTop="1">
      <c r="A41" s="517" t="s">
        <v>285</v>
      </c>
      <c r="B41" s="166">
        <v>36</v>
      </c>
      <c r="C41" s="156" t="s">
        <v>286</v>
      </c>
      <c r="D41" s="97" t="s">
        <v>290</v>
      </c>
      <c r="E41" s="120">
        <v>399</v>
      </c>
      <c r="F41" s="121">
        <v>299</v>
      </c>
      <c r="G41" s="323"/>
      <c r="H41" s="335"/>
      <c r="I41" s="336"/>
    </row>
    <row r="42" spans="1:9" ht="16.149999999999999">
      <c r="A42" s="518"/>
      <c r="B42" s="166">
        <v>37</v>
      </c>
      <c r="C42" s="156" t="s">
        <v>287</v>
      </c>
      <c r="D42" s="97" t="s">
        <v>290</v>
      </c>
      <c r="E42" s="120">
        <v>399</v>
      </c>
      <c r="F42" s="121">
        <v>299</v>
      </c>
      <c r="G42" s="323"/>
      <c r="H42" s="335"/>
      <c r="I42" s="336"/>
    </row>
    <row r="43" spans="1:9" ht="16.149999999999999">
      <c r="A43" s="518"/>
      <c r="B43" s="166">
        <v>38</v>
      </c>
      <c r="C43" s="156" t="s">
        <v>291</v>
      </c>
      <c r="D43" s="97" t="s">
        <v>290</v>
      </c>
      <c r="E43" s="120">
        <v>399</v>
      </c>
      <c r="F43" s="121">
        <v>299</v>
      </c>
      <c r="G43" s="323"/>
      <c r="H43" s="335"/>
      <c r="I43" s="336"/>
    </row>
    <row r="44" spans="1:9" ht="16.149999999999999">
      <c r="A44" s="518"/>
      <c r="B44" s="166">
        <v>39</v>
      </c>
      <c r="C44" s="156" t="s">
        <v>292</v>
      </c>
      <c r="D44" s="97" t="s">
        <v>290</v>
      </c>
      <c r="E44" s="120">
        <v>399</v>
      </c>
      <c r="F44" s="121">
        <v>299</v>
      </c>
      <c r="G44" s="323"/>
      <c r="H44" s="335"/>
      <c r="I44" s="336"/>
    </row>
    <row r="45" spans="1:9" ht="16.149999999999999">
      <c r="A45" s="518"/>
      <c r="B45" s="166">
        <v>40</v>
      </c>
      <c r="C45" s="119" t="s">
        <v>358</v>
      </c>
      <c r="D45" s="97" t="s">
        <v>290</v>
      </c>
      <c r="E45" s="120">
        <v>299</v>
      </c>
      <c r="F45" s="121">
        <v>259</v>
      </c>
      <c r="G45" s="323"/>
      <c r="H45" s="335"/>
      <c r="I45" s="336"/>
    </row>
    <row r="46" spans="1:9" ht="16.149999999999999">
      <c r="A46" s="518"/>
      <c r="B46" s="166">
        <v>41</v>
      </c>
      <c r="C46" s="119" t="s">
        <v>293</v>
      </c>
      <c r="D46" s="97" t="s">
        <v>290</v>
      </c>
      <c r="E46" s="120">
        <v>299</v>
      </c>
      <c r="F46" s="121">
        <v>259</v>
      </c>
      <c r="G46" s="323"/>
      <c r="H46" s="335"/>
      <c r="I46" s="336"/>
    </row>
    <row r="47" spans="1:9" ht="16.149999999999999">
      <c r="A47" s="518"/>
      <c r="B47" s="215">
        <v>42</v>
      </c>
      <c r="C47" s="310" t="s">
        <v>294</v>
      </c>
      <c r="D47" s="104" t="s">
        <v>290</v>
      </c>
      <c r="E47" s="141">
        <v>250</v>
      </c>
      <c r="F47" s="142">
        <v>199</v>
      </c>
      <c r="G47" s="323"/>
      <c r="H47" s="335"/>
      <c r="I47" s="336"/>
    </row>
    <row r="48" spans="1:9" ht="16.149999999999999">
      <c r="A48" s="518"/>
      <c r="B48" s="215">
        <v>43</v>
      </c>
      <c r="C48" s="310" t="s">
        <v>295</v>
      </c>
      <c r="D48" s="104" t="s">
        <v>290</v>
      </c>
      <c r="E48" s="141">
        <v>250</v>
      </c>
      <c r="F48" s="142">
        <v>199</v>
      </c>
      <c r="G48" s="323"/>
      <c r="H48" s="335"/>
      <c r="I48" s="336"/>
    </row>
    <row r="49" spans="1:9" ht="16.149999999999999">
      <c r="A49" s="518"/>
      <c r="B49" s="215">
        <v>44</v>
      </c>
      <c r="C49" s="310" t="s">
        <v>296</v>
      </c>
      <c r="D49" s="104" t="s">
        <v>290</v>
      </c>
      <c r="E49" s="141">
        <v>250</v>
      </c>
      <c r="F49" s="142">
        <v>199</v>
      </c>
      <c r="G49" s="323"/>
      <c r="H49" s="335"/>
      <c r="I49" s="336"/>
    </row>
    <row r="50" spans="1:9" ht="16.149999999999999">
      <c r="A50" s="518"/>
      <c r="B50" s="311">
        <v>45</v>
      </c>
      <c r="C50" s="310" t="s">
        <v>572</v>
      </c>
      <c r="D50" s="104" t="s">
        <v>290</v>
      </c>
      <c r="E50" s="141">
        <v>750</v>
      </c>
      <c r="F50" s="142">
        <v>499</v>
      </c>
      <c r="G50" s="280"/>
      <c r="H50" s="281"/>
      <c r="I50" s="282"/>
    </row>
    <row r="51" spans="1:9" ht="18" customHeight="1">
      <c r="A51" s="518"/>
      <c r="B51" s="311">
        <v>46</v>
      </c>
      <c r="C51" s="310" t="s">
        <v>573</v>
      </c>
      <c r="D51" s="104" t="s">
        <v>290</v>
      </c>
      <c r="E51" s="141">
        <v>750</v>
      </c>
      <c r="F51" s="142">
        <v>499</v>
      </c>
      <c r="G51" s="280"/>
      <c r="H51" s="281"/>
      <c r="I51" s="282"/>
    </row>
    <row r="52" spans="1:9" ht="16.5" customHeight="1" thickBot="1">
      <c r="A52" s="519"/>
      <c r="B52" s="312">
        <v>47</v>
      </c>
      <c r="C52" s="313" t="s">
        <v>574</v>
      </c>
      <c r="D52" s="170" t="s">
        <v>290</v>
      </c>
      <c r="E52" s="219">
        <v>750</v>
      </c>
      <c r="F52" s="235">
        <v>499</v>
      </c>
      <c r="G52" s="284"/>
      <c r="H52" s="285"/>
      <c r="I52" s="286"/>
    </row>
    <row r="53" spans="1:9" ht="17.25" customHeight="1" thickTop="1" thickBot="1">
      <c r="A53" s="283"/>
      <c r="B53" s="115" t="s">
        <v>3</v>
      </c>
      <c r="C53" s="116" t="s">
        <v>43</v>
      </c>
      <c r="D53" s="117" t="s">
        <v>5</v>
      </c>
      <c r="E53" s="117" t="s">
        <v>6</v>
      </c>
      <c r="F53" s="117" t="s">
        <v>44</v>
      </c>
      <c r="G53" s="496" t="s">
        <v>7</v>
      </c>
      <c r="H53" s="497"/>
      <c r="I53" s="498"/>
    </row>
    <row r="54" spans="1:9" ht="16.5" thickTop="1">
      <c r="A54" s="460" t="s">
        <v>249</v>
      </c>
      <c r="B54" s="188">
        <v>48</v>
      </c>
      <c r="C54" s="189" t="s">
        <v>309</v>
      </c>
      <c r="D54" s="108" t="s">
        <v>8</v>
      </c>
      <c r="E54" s="190">
        <v>360</v>
      </c>
      <c r="F54" s="135">
        <v>299</v>
      </c>
      <c r="G54" s="451"/>
      <c r="H54" s="452"/>
      <c r="I54" s="453"/>
    </row>
    <row r="55" spans="1:9" ht="16.149999999999999">
      <c r="A55" s="390"/>
      <c r="B55" s="166">
        <v>49</v>
      </c>
      <c r="C55" s="119" t="s">
        <v>310</v>
      </c>
      <c r="D55" s="97" t="s">
        <v>8</v>
      </c>
      <c r="E55" s="120">
        <v>360</v>
      </c>
      <c r="F55" s="121">
        <v>299</v>
      </c>
      <c r="G55" s="454"/>
      <c r="H55" s="455"/>
      <c r="I55" s="456"/>
    </row>
    <row r="56" spans="1:9" ht="16.149999999999999">
      <c r="A56" s="390"/>
      <c r="B56" s="166">
        <v>50</v>
      </c>
      <c r="C56" s="119" t="s">
        <v>311</v>
      </c>
      <c r="D56" s="97" t="s">
        <v>8</v>
      </c>
      <c r="E56" s="120">
        <v>360</v>
      </c>
      <c r="F56" s="121">
        <v>299</v>
      </c>
      <c r="G56" s="454"/>
      <c r="H56" s="455"/>
      <c r="I56" s="456"/>
    </row>
    <row r="57" spans="1:9" ht="16.149999999999999">
      <c r="A57" s="390"/>
      <c r="B57" s="166">
        <v>51</v>
      </c>
      <c r="C57" s="119" t="s">
        <v>312</v>
      </c>
      <c r="D57" s="97" t="s">
        <v>8</v>
      </c>
      <c r="E57" s="120">
        <v>360</v>
      </c>
      <c r="F57" s="121">
        <v>299</v>
      </c>
      <c r="G57" s="454"/>
      <c r="H57" s="455"/>
      <c r="I57" s="456"/>
    </row>
    <row r="58" spans="1:9" ht="16.149999999999999">
      <c r="A58" s="390"/>
      <c r="B58" s="166">
        <v>52</v>
      </c>
      <c r="C58" s="119" t="s">
        <v>314</v>
      </c>
      <c r="D58" s="97" t="s">
        <v>8</v>
      </c>
      <c r="E58" s="120">
        <v>360</v>
      </c>
      <c r="F58" s="121">
        <v>299</v>
      </c>
      <c r="G58" s="454"/>
      <c r="H58" s="455"/>
      <c r="I58" s="456"/>
    </row>
    <row r="59" spans="1:9" ht="17.25" customHeight="1">
      <c r="A59" s="390"/>
      <c r="B59" s="166">
        <v>53</v>
      </c>
      <c r="C59" s="119" t="s">
        <v>313</v>
      </c>
      <c r="D59" s="97" t="s">
        <v>8</v>
      </c>
      <c r="E59" s="120">
        <v>360</v>
      </c>
      <c r="F59" s="121">
        <v>299</v>
      </c>
      <c r="G59" s="454"/>
      <c r="H59" s="455"/>
      <c r="I59" s="456"/>
    </row>
    <row r="60" spans="1:9" ht="16.149999999999999">
      <c r="A60" s="390"/>
      <c r="B60" s="118">
        <v>54</v>
      </c>
      <c r="C60" s="119" t="s">
        <v>315</v>
      </c>
      <c r="D60" s="97" t="s">
        <v>8</v>
      </c>
      <c r="E60" s="120">
        <v>360</v>
      </c>
      <c r="F60" s="121">
        <v>299</v>
      </c>
      <c r="G60" s="454"/>
      <c r="H60" s="455"/>
      <c r="I60" s="456"/>
    </row>
    <row r="61" spans="1:9" ht="17.25" customHeight="1" thickBot="1">
      <c r="A61" s="391"/>
      <c r="B61" s="167">
        <v>55</v>
      </c>
      <c r="C61" s="191" t="s">
        <v>316</v>
      </c>
      <c r="D61" s="192" t="s">
        <v>8</v>
      </c>
      <c r="E61" s="193">
        <v>360</v>
      </c>
      <c r="F61" s="194">
        <v>299</v>
      </c>
      <c r="G61" s="457"/>
      <c r="H61" s="458"/>
      <c r="I61" s="459"/>
    </row>
    <row r="62" spans="1:9" ht="16.899999999999999" thickTop="1" thickBot="1">
      <c r="A62" s="214"/>
      <c r="B62" s="211" t="s">
        <v>3</v>
      </c>
      <c r="C62" s="212" t="s">
        <v>43</v>
      </c>
      <c r="D62" s="213" t="s">
        <v>5</v>
      </c>
      <c r="E62" s="213" t="s">
        <v>6</v>
      </c>
      <c r="F62" s="213" t="s">
        <v>44</v>
      </c>
      <c r="G62" s="461" t="s">
        <v>7</v>
      </c>
      <c r="H62" s="462"/>
      <c r="I62" s="463"/>
    </row>
    <row r="63" spans="1:9" ht="16.5" customHeight="1" thickTop="1">
      <c r="A63" s="491" t="s">
        <v>322</v>
      </c>
      <c r="B63" s="188">
        <v>56</v>
      </c>
      <c r="C63" s="189" t="s">
        <v>323</v>
      </c>
      <c r="D63" s="108" t="s">
        <v>246</v>
      </c>
      <c r="E63" s="190">
        <v>420</v>
      </c>
      <c r="F63" s="135">
        <v>370</v>
      </c>
      <c r="G63" s="445"/>
      <c r="H63" s="445"/>
      <c r="I63" s="446"/>
    </row>
    <row r="64" spans="1:9" ht="16.149999999999999">
      <c r="A64" s="492"/>
      <c r="B64" s="166">
        <v>57</v>
      </c>
      <c r="C64" s="119" t="s">
        <v>324</v>
      </c>
      <c r="D64" s="97" t="s">
        <v>246</v>
      </c>
      <c r="E64" s="120">
        <v>420</v>
      </c>
      <c r="F64" s="121">
        <v>370</v>
      </c>
      <c r="G64" s="447"/>
      <c r="H64" s="447"/>
      <c r="I64" s="448"/>
    </row>
    <row r="65" spans="1:9" ht="16.149999999999999">
      <c r="A65" s="492"/>
      <c r="B65" s="166">
        <v>58</v>
      </c>
      <c r="C65" s="119" t="s">
        <v>325</v>
      </c>
      <c r="D65" s="97" t="s">
        <v>246</v>
      </c>
      <c r="E65" s="120">
        <v>420</v>
      </c>
      <c r="F65" s="121">
        <v>370</v>
      </c>
      <c r="G65" s="447"/>
      <c r="H65" s="447"/>
      <c r="I65" s="448"/>
    </row>
    <row r="66" spans="1:9" ht="16.149999999999999">
      <c r="A66" s="492"/>
      <c r="B66" s="166">
        <v>59</v>
      </c>
      <c r="C66" s="119" t="s">
        <v>326</v>
      </c>
      <c r="D66" s="97" t="s">
        <v>246</v>
      </c>
      <c r="E66" s="120">
        <v>420</v>
      </c>
      <c r="F66" s="121">
        <v>370</v>
      </c>
      <c r="G66" s="447"/>
      <c r="H66" s="447"/>
      <c r="I66" s="448"/>
    </row>
    <row r="67" spans="1:9" ht="16.149999999999999">
      <c r="A67" s="492"/>
      <c r="B67" s="166">
        <v>60</v>
      </c>
      <c r="C67" s="119" t="s">
        <v>327</v>
      </c>
      <c r="D67" s="97" t="s">
        <v>246</v>
      </c>
      <c r="E67" s="120">
        <v>420</v>
      </c>
      <c r="F67" s="121">
        <v>370</v>
      </c>
      <c r="G67" s="447"/>
      <c r="H67" s="447"/>
      <c r="I67" s="448"/>
    </row>
    <row r="68" spans="1:9" ht="16.149999999999999">
      <c r="A68" s="492"/>
      <c r="B68" s="166">
        <v>61</v>
      </c>
      <c r="C68" s="119" t="s">
        <v>328</v>
      </c>
      <c r="D68" s="97" t="s">
        <v>246</v>
      </c>
      <c r="E68" s="120">
        <v>420</v>
      </c>
      <c r="F68" s="121">
        <v>370</v>
      </c>
      <c r="G68" s="447"/>
      <c r="H68" s="447"/>
      <c r="I68" s="448"/>
    </row>
    <row r="69" spans="1:9" ht="16.149999999999999">
      <c r="A69" s="492"/>
      <c r="B69" s="166">
        <v>62</v>
      </c>
      <c r="C69" s="119" t="s">
        <v>329</v>
      </c>
      <c r="D69" s="97" t="s">
        <v>246</v>
      </c>
      <c r="E69" s="120">
        <v>420</v>
      </c>
      <c r="F69" s="121">
        <v>370</v>
      </c>
      <c r="G69" s="447"/>
      <c r="H69" s="447"/>
      <c r="I69" s="448"/>
    </row>
    <row r="70" spans="1:9" ht="16.149999999999999">
      <c r="A70" s="492"/>
      <c r="B70" s="166">
        <v>63</v>
      </c>
      <c r="C70" s="119" t="s">
        <v>330</v>
      </c>
      <c r="D70" s="97" t="s">
        <v>246</v>
      </c>
      <c r="E70" s="120">
        <v>420</v>
      </c>
      <c r="F70" s="121">
        <v>370</v>
      </c>
      <c r="G70" s="447"/>
      <c r="H70" s="447"/>
      <c r="I70" s="448"/>
    </row>
    <row r="71" spans="1:9" ht="16.5" thickBot="1">
      <c r="A71" s="492"/>
      <c r="B71" s="166">
        <v>64</v>
      </c>
      <c r="C71" s="119" t="s">
        <v>331</v>
      </c>
      <c r="D71" s="97" t="s">
        <v>246</v>
      </c>
      <c r="E71" s="120">
        <v>420</v>
      </c>
      <c r="F71" s="121">
        <v>370</v>
      </c>
      <c r="G71" s="449"/>
      <c r="H71" s="449"/>
      <c r="I71" s="450"/>
    </row>
    <row r="72" spans="1:9" ht="17.25" customHeight="1" thickTop="1">
      <c r="A72" s="390"/>
      <c r="B72" s="215">
        <v>65</v>
      </c>
      <c r="C72" s="216" t="s">
        <v>375</v>
      </c>
      <c r="D72" s="104" t="s">
        <v>246</v>
      </c>
      <c r="E72" s="141">
        <v>840</v>
      </c>
      <c r="F72" s="142">
        <v>600</v>
      </c>
      <c r="G72" s="445"/>
      <c r="H72" s="445"/>
      <c r="I72" s="446"/>
    </row>
    <row r="73" spans="1:9" ht="16.149999999999999">
      <c r="A73" s="390"/>
      <c r="B73" s="215">
        <v>66</v>
      </c>
      <c r="C73" s="216" t="s">
        <v>383</v>
      </c>
      <c r="D73" s="104" t="s">
        <v>246</v>
      </c>
      <c r="E73" s="141">
        <v>840</v>
      </c>
      <c r="F73" s="142">
        <v>600</v>
      </c>
      <c r="G73" s="447"/>
      <c r="H73" s="447"/>
      <c r="I73" s="448"/>
    </row>
    <row r="74" spans="1:9" ht="16.149999999999999">
      <c r="A74" s="390"/>
      <c r="B74" s="215">
        <v>67</v>
      </c>
      <c r="C74" s="216" t="s">
        <v>377</v>
      </c>
      <c r="D74" s="104" t="s">
        <v>246</v>
      </c>
      <c r="E74" s="141">
        <v>840</v>
      </c>
      <c r="F74" s="142">
        <v>600</v>
      </c>
      <c r="G74" s="447"/>
      <c r="H74" s="447"/>
      <c r="I74" s="448"/>
    </row>
    <row r="75" spans="1:9" ht="16.149999999999999">
      <c r="A75" s="390"/>
      <c r="B75" s="215">
        <v>68</v>
      </c>
      <c r="C75" s="216" t="s">
        <v>376</v>
      </c>
      <c r="D75" s="104" t="s">
        <v>246</v>
      </c>
      <c r="E75" s="141">
        <v>840</v>
      </c>
      <c r="F75" s="142">
        <v>600</v>
      </c>
      <c r="G75" s="447"/>
      <c r="H75" s="447"/>
      <c r="I75" s="448"/>
    </row>
    <row r="76" spans="1:9" ht="16.149999999999999">
      <c r="A76" s="390"/>
      <c r="B76" s="215">
        <v>69</v>
      </c>
      <c r="C76" s="216" t="s">
        <v>378</v>
      </c>
      <c r="D76" s="104" t="s">
        <v>246</v>
      </c>
      <c r="E76" s="141">
        <v>840</v>
      </c>
      <c r="F76" s="142">
        <v>600</v>
      </c>
      <c r="G76" s="447"/>
      <c r="H76" s="447"/>
      <c r="I76" s="448"/>
    </row>
    <row r="77" spans="1:9" ht="16.149999999999999">
      <c r="A77" s="390"/>
      <c r="B77" s="215">
        <v>70</v>
      </c>
      <c r="C77" s="216" t="s">
        <v>379</v>
      </c>
      <c r="D77" s="104" t="s">
        <v>246</v>
      </c>
      <c r="E77" s="141">
        <v>840</v>
      </c>
      <c r="F77" s="142">
        <v>600</v>
      </c>
      <c r="G77" s="447"/>
      <c r="H77" s="447"/>
      <c r="I77" s="448"/>
    </row>
    <row r="78" spans="1:9" ht="16.149999999999999">
      <c r="A78" s="390"/>
      <c r="B78" s="215">
        <v>71</v>
      </c>
      <c r="C78" s="216" t="s">
        <v>380</v>
      </c>
      <c r="D78" s="104" t="s">
        <v>246</v>
      </c>
      <c r="E78" s="141">
        <v>840</v>
      </c>
      <c r="F78" s="142">
        <v>600</v>
      </c>
      <c r="G78" s="447"/>
      <c r="H78" s="447"/>
      <c r="I78" s="448"/>
    </row>
    <row r="79" spans="1:9" ht="16.149999999999999">
      <c r="A79" s="390"/>
      <c r="B79" s="215">
        <v>72</v>
      </c>
      <c r="C79" s="216" t="s">
        <v>381</v>
      </c>
      <c r="D79" s="104" t="s">
        <v>246</v>
      </c>
      <c r="E79" s="141">
        <v>840</v>
      </c>
      <c r="F79" s="142">
        <v>600</v>
      </c>
      <c r="G79" s="447"/>
      <c r="H79" s="447"/>
      <c r="I79" s="448"/>
    </row>
    <row r="80" spans="1:9" ht="15.95" customHeight="1" thickBot="1">
      <c r="A80" s="391"/>
      <c r="B80" s="217">
        <v>73</v>
      </c>
      <c r="C80" s="218" t="s">
        <v>382</v>
      </c>
      <c r="D80" s="170" t="s">
        <v>246</v>
      </c>
      <c r="E80" s="219">
        <v>840</v>
      </c>
      <c r="F80" s="235">
        <v>600</v>
      </c>
      <c r="G80" s="449"/>
      <c r="H80" s="449"/>
      <c r="I80" s="450"/>
    </row>
    <row r="81" spans="1:9" ht="15.95" customHeight="1" thickTop="1" thickBot="1">
      <c r="A81" s="481" t="s">
        <v>557</v>
      </c>
      <c r="B81" s="244" t="s">
        <v>3</v>
      </c>
      <c r="C81" s="3" t="s">
        <v>558</v>
      </c>
      <c r="D81" s="4" t="s">
        <v>5</v>
      </c>
      <c r="E81" s="5" t="s">
        <v>6</v>
      </c>
      <c r="F81" s="485" t="s">
        <v>7</v>
      </c>
      <c r="G81" s="486"/>
      <c r="H81" s="486"/>
      <c r="I81" s="487"/>
    </row>
    <row r="82" spans="1:9" ht="15.95" customHeight="1" thickTop="1">
      <c r="A82" s="390"/>
      <c r="B82" s="243">
        <v>74</v>
      </c>
      <c r="C82" s="242" t="s">
        <v>575</v>
      </c>
      <c r="D82" s="7" t="s">
        <v>42</v>
      </c>
      <c r="E82" s="241">
        <v>400</v>
      </c>
      <c r="F82" s="572" t="s">
        <v>588</v>
      </c>
      <c r="G82" s="573"/>
      <c r="H82" s="573"/>
      <c r="I82" s="574"/>
    </row>
    <row r="83" spans="1:9" ht="15.95" customHeight="1">
      <c r="A83" s="390"/>
      <c r="B83" s="240">
        <v>75</v>
      </c>
      <c r="C83" s="238" t="s">
        <v>576</v>
      </c>
      <c r="D83" s="10" t="s">
        <v>42</v>
      </c>
      <c r="E83" s="237">
        <v>400</v>
      </c>
      <c r="F83" s="291"/>
      <c r="G83" s="292"/>
      <c r="H83" s="292"/>
      <c r="I83" s="293"/>
    </row>
    <row r="84" spans="1:9" ht="15.95" customHeight="1">
      <c r="A84" s="390"/>
      <c r="B84" s="240">
        <v>76</v>
      </c>
      <c r="C84" s="238" t="s">
        <v>577</v>
      </c>
      <c r="D84" s="10" t="s">
        <v>42</v>
      </c>
      <c r="E84" s="237">
        <v>400</v>
      </c>
      <c r="F84" s="291"/>
      <c r="G84" s="292"/>
      <c r="H84" s="292"/>
      <c r="I84" s="293"/>
    </row>
    <row r="85" spans="1:9" ht="15.95" customHeight="1">
      <c r="A85" s="390"/>
      <c r="B85" s="240">
        <v>77</v>
      </c>
      <c r="C85" s="238" t="s">
        <v>578</v>
      </c>
      <c r="D85" s="10" t="s">
        <v>42</v>
      </c>
      <c r="E85" s="237">
        <v>400</v>
      </c>
      <c r="F85" s="291"/>
      <c r="G85" s="292"/>
      <c r="H85" s="292"/>
      <c r="I85" s="293"/>
    </row>
    <row r="86" spans="1:9" ht="15.95" customHeight="1">
      <c r="A86" s="390"/>
      <c r="B86" s="240">
        <v>78</v>
      </c>
      <c r="C86" s="238" t="s">
        <v>579</v>
      </c>
      <c r="D86" s="10" t="s">
        <v>42</v>
      </c>
      <c r="E86" s="237">
        <v>400</v>
      </c>
      <c r="F86" s="291"/>
      <c r="G86" s="292"/>
      <c r="H86" s="292"/>
      <c r="I86" s="293"/>
    </row>
    <row r="87" spans="1:9" ht="15.95" customHeight="1">
      <c r="A87" s="390"/>
      <c r="B87" s="240">
        <v>79</v>
      </c>
      <c r="C87" s="238" t="s">
        <v>580</v>
      </c>
      <c r="D87" s="10" t="s">
        <v>42</v>
      </c>
      <c r="E87" s="237">
        <v>400</v>
      </c>
      <c r="F87" s="291"/>
      <c r="G87" s="292"/>
      <c r="H87" s="292"/>
      <c r="I87" s="293"/>
    </row>
    <row r="88" spans="1:9" ht="15.95" customHeight="1">
      <c r="A88" s="390"/>
      <c r="B88" s="240">
        <v>80</v>
      </c>
      <c r="C88" s="238" t="s">
        <v>582</v>
      </c>
      <c r="D88" s="10" t="s">
        <v>42</v>
      </c>
      <c r="E88" s="237">
        <v>400</v>
      </c>
      <c r="F88" s="291"/>
      <c r="G88" s="292"/>
      <c r="H88" s="292"/>
      <c r="I88" s="293"/>
    </row>
    <row r="89" spans="1:9" ht="15.95" customHeight="1" thickBot="1">
      <c r="A89" s="391"/>
      <c r="B89" s="294">
        <v>81</v>
      </c>
      <c r="C89" s="238" t="s">
        <v>581</v>
      </c>
      <c r="D89" s="20" t="s">
        <v>42</v>
      </c>
      <c r="E89" s="295">
        <v>400</v>
      </c>
      <c r="F89" s="291"/>
      <c r="G89" s="292"/>
      <c r="H89" s="292"/>
      <c r="I89" s="293"/>
    </row>
    <row r="90" spans="1:9" ht="15.95" customHeight="1" thickTop="1" thickBot="1">
      <c r="A90" s="482" t="s">
        <v>430</v>
      </c>
      <c r="B90" s="483"/>
      <c r="C90" s="483"/>
      <c r="D90" s="483"/>
      <c r="E90" s="483"/>
      <c r="F90" s="483"/>
      <c r="G90" s="483"/>
      <c r="H90" s="483"/>
      <c r="I90" s="484"/>
    </row>
    <row r="91" spans="1:9" ht="15.95" customHeight="1" thickTop="1" thickBot="1">
      <c r="A91" s="481" t="s">
        <v>486</v>
      </c>
      <c r="B91" s="244" t="s">
        <v>3</v>
      </c>
      <c r="C91" s="3" t="s">
        <v>4</v>
      </c>
      <c r="D91" s="4" t="s">
        <v>5</v>
      </c>
      <c r="E91" s="5" t="s">
        <v>6</v>
      </c>
      <c r="F91" s="485" t="s">
        <v>7</v>
      </c>
      <c r="G91" s="486"/>
      <c r="H91" s="486"/>
      <c r="I91" s="487"/>
    </row>
    <row r="92" spans="1:9" ht="15.95" customHeight="1" thickTop="1">
      <c r="A92" s="390"/>
      <c r="B92" s="243">
        <v>82</v>
      </c>
      <c r="C92" s="242" t="s">
        <v>429</v>
      </c>
      <c r="D92" s="7" t="s">
        <v>42</v>
      </c>
      <c r="E92" s="241">
        <v>350</v>
      </c>
      <c r="F92" s="427" t="s">
        <v>598</v>
      </c>
      <c r="G92" s="428"/>
      <c r="H92" s="428"/>
      <c r="I92" s="429"/>
    </row>
    <row r="93" spans="1:9" ht="15.95" customHeight="1">
      <c r="A93" s="390"/>
      <c r="B93" s="240">
        <v>83</v>
      </c>
      <c r="C93" s="238" t="s">
        <v>428</v>
      </c>
      <c r="D93" s="10" t="s">
        <v>42</v>
      </c>
      <c r="E93" s="237">
        <v>350</v>
      </c>
      <c r="F93" s="430"/>
      <c r="G93" s="431"/>
      <c r="H93" s="431"/>
      <c r="I93" s="432"/>
    </row>
    <row r="94" spans="1:9" ht="15.95" customHeight="1">
      <c r="A94" s="390"/>
      <c r="B94" s="240">
        <v>84</v>
      </c>
      <c r="C94" s="238" t="s">
        <v>427</v>
      </c>
      <c r="D94" s="10" t="s">
        <v>42</v>
      </c>
      <c r="E94" s="237">
        <v>350</v>
      </c>
      <c r="F94" s="439"/>
      <c r="G94" s="440"/>
      <c r="H94" s="440"/>
      <c r="I94" s="441"/>
    </row>
    <row r="95" spans="1:9" ht="15.95" customHeight="1">
      <c r="A95" s="390"/>
      <c r="B95" s="240">
        <v>85</v>
      </c>
      <c r="C95" s="238" t="s">
        <v>426</v>
      </c>
      <c r="D95" s="10" t="s">
        <v>42</v>
      </c>
      <c r="E95" s="237">
        <v>350</v>
      </c>
      <c r="F95" s="439"/>
      <c r="G95" s="440"/>
      <c r="H95" s="440"/>
      <c r="I95" s="441"/>
    </row>
    <row r="96" spans="1:9" ht="15.95" customHeight="1">
      <c r="A96" s="390"/>
      <c r="B96" s="240">
        <v>86</v>
      </c>
      <c r="C96" s="238" t="s">
        <v>425</v>
      </c>
      <c r="D96" s="10" t="s">
        <v>42</v>
      </c>
      <c r="E96" s="237">
        <v>350</v>
      </c>
      <c r="F96" s="439"/>
      <c r="G96" s="440"/>
      <c r="H96" s="440"/>
      <c r="I96" s="441"/>
    </row>
    <row r="97" spans="1:9" ht="15.95" customHeight="1">
      <c r="A97" s="390"/>
      <c r="B97" s="240">
        <v>87</v>
      </c>
      <c r="C97" s="238" t="s">
        <v>424</v>
      </c>
      <c r="D97" s="10" t="s">
        <v>42</v>
      </c>
      <c r="E97" s="237">
        <v>350</v>
      </c>
      <c r="F97" s="439"/>
      <c r="G97" s="440"/>
      <c r="H97" s="440"/>
      <c r="I97" s="441"/>
    </row>
    <row r="98" spans="1:9" ht="15.95" customHeight="1">
      <c r="A98" s="390"/>
      <c r="B98" s="240">
        <v>88</v>
      </c>
      <c r="C98" s="238" t="s">
        <v>423</v>
      </c>
      <c r="D98" s="10" t="s">
        <v>42</v>
      </c>
      <c r="E98" s="237">
        <v>350</v>
      </c>
      <c r="F98" s="439"/>
      <c r="G98" s="440"/>
      <c r="H98" s="440"/>
      <c r="I98" s="441"/>
    </row>
    <row r="99" spans="1:9" ht="15.95" customHeight="1">
      <c r="A99" s="390"/>
      <c r="B99" s="240">
        <v>89</v>
      </c>
      <c r="C99" s="238" t="s">
        <v>422</v>
      </c>
      <c r="D99" s="10" t="s">
        <v>42</v>
      </c>
      <c r="E99" s="237">
        <v>350</v>
      </c>
      <c r="F99" s="439"/>
      <c r="G99" s="440"/>
      <c r="H99" s="440"/>
      <c r="I99" s="441"/>
    </row>
    <row r="100" spans="1:9" ht="15.95" customHeight="1">
      <c r="A100" s="390"/>
      <c r="B100" s="240">
        <v>90</v>
      </c>
      <c r="C100" s="238" t="s">
        <v>421</v>
      </c>
      <c r="D100" s="10" t="s">
        <v>42</v>
      </c>
      <c r="E100" s="237">
        <v>350</v>
      </c>
      <c r="F100" s="439"/>
      <c r="G100" s="440"/>
      <c r="H100" s="440"/>
      <c r="I100" s="441"/>
    </row>
    <row r="101" spans="1:9" ht="15.95" customHeight="1">
      <c r="A101" s="390"/>
      <c r="B101" s="240">
        <v>91</v>
      </c>
      <c r="C101" s="238" t="s">
        <v>487</v>
      </c>
      <c r="D101" s="10" t="s">
        <v>290</v>
      </c>
      <c r="E101" s="237">
        <v>350</v>
      </c>
      <c r="F101" s="439"/>
      <c r="G101" s="440"/>
      <c r="H101" s="440"/>
      <c r="I101" s="441"/>
    </row>
    <row r="102" spans="1:9" ht="15.95" customHeight="1">
      <c r="A102" s="390"/>
      <c r="B102" s="240">
        <v>92</v>
      </c>
      <c r="C102" s="238" t="s">
        <v>420</v>
      </c>
      <c r="D102" s="10" t="s">
        <v>290</v>
      </c>
      <c r="E102" s="237">
        <v>350</v>
      </c>
      <c r="F102" s="439"/>
      <c r="G102" s="440"/>
      <c r="H102" s="440"/>
      <c r="I102" s="441"/>
    </row>
    <row r="103" spans="1:9" ht="15.95" customHeight="1">
      <c r="A103" s="390"/>
      <c r="B103" s="240">
        <v>93</v>
      </c>
      <c r="C103" s="238" t="s">
        <v>419</v>
      </c>
      <c r="D103" s="10" t="s">
        <v>290</v>
      </c>
      <c r="E103" s="237">
        <v>350</v>
      </c>
      <c r="F103" s="439"/>
      <c r="G103" s="440"/>
      <c r="H103" s="440"/>
      <c r="I103" s="441"/>
    </row>
    <row r="104" spans="1:9" ht="15.95" customHeight="1">
      <c r="A104" s="390"/>
      <c r="B104" s="240">
        <v>94</v>
      </c>
      <c r="C104" s="238" t="s">
        <v>418</v>
      </c>
      <c r="D104" s="10" t="s">
        <v>290</v>
      </c>
      <c r="E104" s="237">
        <v>350</v>
      </c>
      <c r="F104" s="439"/>
      <c r="G104" s="440"/>
      <c r="H104" s="440"/>
      <c r="I104" s="441"/>
    </row>
    <row r="105" spans="1:9" ht="15.95" customHeight="1">
      <c r="A105" s="390"/>
      <c r="B105" s="240">
        <v>95</v>
      </c>
      <c r="C105" s="238" t="s">
        <v>488</v>
      </c>
      <c r="D105" s="10" t="s">
        <v>290</v>
      </c>
      <c r="E105" s="237">
        <v>350</v>
      </c>
      <c r="F105" s="439"/>
      <c r="G105" s="440"/>
      <c r="H105" s="440"/>
      <c r="I105" s="441"/>
    </row>
    <row r="106" spans="1:9" ht="15.95" customHeight="1">
      <c r="A106" s="390"/>
      <c r="B106" s="240">
        <v>96</v>
      </c>
      <c r="C106" s="238" t="s">
        <v>489</v>
      </c>
      <c r="D106" s="10" t="s">
        <v>290</v>
      </c>
      <c r="E106" s="237">
        <v>350</v>
      </c>
      <c r="F106" s="439"/>
      <c r="G106" s="440"/>
      <c r="H106" s="440"/>
      <c r="I106" s="441"/>
    </row>
    <row r="107" spans="1:9" ht="16.149999999999999">
      <c r="A107" s="390"/>
      <c r="B107" s="240">
        <v>97</v>
      </c>
      <c r="C107" s="238" t="s">
        <v>490</v>
      </c>
      <c r="D107" s="10" t="s">
        <v>290</v>
      </c>
      <c r="E107" s="237">
        <v>350</v>
      </c>
      <c r="F107" s="439"/>
      <c r="G107" s="440"/>
      <c r="H107" s="440"/>
      <c r="I107" s="441"/>
    </row>
    <row r="108" spans="1:9" ht="16.149999999999999">
      <c r="A108" s="390"/>
      <c r="B108" s="240">
        <v>98</v>
      </c>
      <c r="C108" s="238" t="s">
        <v>491</v>
      </c>
      <c r="D108" s="10" t="s">
        <v>290</v>
      </c>
      <c r="E108" s="237">
        <v>350</v>
      </c>
      <c r="F108" s="439"/>
      <c r="G108" s="440"/>
      <c r="H108" s="440"/>
      <c r="I108" s="441"/>
    </row>
    <row r="109" spans="1:9" ht="16.149999999999999">
      <c r="A109" s="390"/>
      <c r="B109" s="239">
        <v>99</v>
      </c>
      <c r="C109" s="238" t="s">
        <v>492</v>
      </c>
      <c r="D109" s="10" t="s">
        <v>290</v>
      </c>
      <c r="E109" s="237">
        <v>350</v>
      </c>
      <c r="F109" s="439"/>
      <c r="G109" s="440"/>
      <c r="H109" s="440"/>
      <c r="I109" s="441"/>
    </row>
    <row r="110" spans="1:9" ht="16.5" thickBot="1">
      <c r="A110" s="391"/>
      <c r="B110" s="239">
        <v>100</v>
      </c>
      <c r="C110" s="238" t="s">
        <v>493</v>
      </c>
      <c r="D110" s="10" t="s">
        <v>290</v>
      </c>
      <c r="E110" s="237">
        <v>350</v>
      </c>
      <c r="F110" s="442"/>
      <c r="G110" s="443"/>
      <c r="H110" s="443"/>
      <c r="I110" s="444"/>
    </row>
    <row r="111" spans="1:9" ht="18" customHeight="1" thickTop="1" thickBot="1">
      <c r="A111" s="482" t="s">
        <v>2</v>
      </c>
      <c r="B111" s="483"/>
      <c r="C111" s="483"/>
      <c r="D111" s="483"/>
      <c r="E111" s="483"/>
      <c r="F111" s="483"/>
      <c r="G111" s="483"/>
      <c r="H111" s="483"/>
      <c r="I111" s="484"/>
    </row>
    <row r="112" spans="1:9" ht="16.899999999999999" thickTop="1" thickBot="1">
      <c r="A112" s="1"/>
      <c r="B112" s="2" t="s">
        <v>3</v>
      </c>
      <c r="C112" s="3" t="s">
        <v>4</v>
      </c>
      <c r="D112" s="4" t="s">
        <v>5</v>
      </c>
      <c r="E112" s="5" t="s">
        <v>6</v>
      </c>
      <c r="F112" s="537" t="s">
        <v>7</v>
      </c>
      <c r="G112" s="538"/>
      <c r="H112" s="538"/>
      <c r="I112" s="539"/>
    </row>
    <row r="113" spans="1:9" ht="16.5" thickTop="1">
      <c r="A113" s="410" t="s">
        <v>242</v>
      </c>
      <c r="B113" s="14">
        <v>101</v>
      </c>
      <c r="C113" s="6" t="s">
        <v>9</v>
      </c>
      <c r="D113" s="7" t="s">
        <v>8</v>
      </c>
      <c r="E113" s="8">
        <v>400</v>
      </c>
      <c r="F113" s="550" t="s">
        <v>468</v>
      </c>
      <c r="G113" s="551"/>
      <c r="H113" s="551"/>
      <c r="I113" s="552"/>
    </row>
    <row r="114" spans="1:9" ht="16.149999999999999">
      <c r="A114" s="390"/>
      <c r="B114" s="14">
        <v>102</v>
      </c>
      <c r="C114" s="9" t="s">
        <v>10</v>
      </c>
      <c r="D114" s="10" t="s">
        <v>8</v>
      </c>
      <c r="E114" s="11">
        <v>400</v>
      </c>
      <c r="F114" s="553"/>
      <c r="G114" s="554"/>
      <c r="H114" s="554"/>
      <c r="I114" s="555"/>
    </row>
    <row r="115" spans="1:9" ht="16.149999999999999">
      <c r="A115" s="390"/>
      <c r="B115" s="14">
        <v>103</v>
      </c>
      <c r="C115" s="9" t="s">
        <v>11</v>
      </c>
      <c r="D115" s="10" t="s">
        <v>8</v>
      </c>
      <c r="E115" s="11">
        <v>400</v>
      </c>
      <c r="F115" s="553"/>
      <c r="G115" s="556"/>
      <c r="H115" s="556"/>
      <c r="I115" s="555"/>
    </row>
    <row r="116" spans="1:9" ht="16.149999999999999">
      <c r="A116" s="390"/>
      <c r="B116" s="14">
        <v>104</v>
      </c>
      <c r="C116" s="9" t="s">
        <v>276</v>
      </c>
      <c r="D116" s="10" t="s">
        <v>8</v>
      </c>
      <c r="E116" s="11">
        <v>400</v>
      </c>
      <c r="F116" s="553"/>
      <c r="G116" s="556"/>
      <c r="H116" s="556"/>
      <c r="I116" s="555"/>
    </row>
    <row r="117" spans="1:9" ht="16.149999999999999">
      <c r="A117" s="390"/>
      <c r="B117" s="14">
        <v>105</v>
      </c>
      <c r="C117" s="9" t="s">
        <v>275</v>
      </c>
      <c r="D117" s="10" t="s">
        <v>8</v>
      </c>
      <c r="E117" s="11">
        <v>400</v>
      </c>
      <c r="F117" s="553"/>
      <c r="G117" s="556"/>
      <c r="H117" s="556"/>
      <c r="I117" s="555"/>
    </row>
    <row r="118" spans="1:9" ht="16.149999999999999">
      <c r="A118" s="390"/>
      <c r="B118" s="14">
        <v>106</v>
      </c>
      <c r="C118" s="9" t="s">
        <v>278</v>
      </c>
      <c r="D118" s="10" t="s">
        <v>8</v>
      </c>
      <c r="E118" s="11">
        <v>400</v>
      </c>
      <c r="F118" s="553"/>
      <c r="G118" s="556"/>
      <c r="H118" s="556"/>
      <c r="I118" s="555"/>
    </row>
    <row r="119" spans="1:9" ht="16.5" customHeight="1">
      <c r="A119" s="390"/>
      <c r="B119" s="14">
        <v>107</v>
      </c>
      <c r="C119" s="9" t="s">
        <v>277</v>
      </c>
      <c r="D119" s="10" t="s">
        <v>8</v>
      </c>
      <c r="E119" s="11">
        <v>400</v>
      </c>
      <c r="F119" s="553"/>
      <c r="G119" s="556"/>
      <c r="H119" s="556"/>
      <c r="I119" s="555"/>
    </row>
    <row r="120" spans="1:9" ht="16.149999999999999">
      <c r="A120" s="390"/>
      <c r="B120" s="14">
        <v>108</v>
      </c>
      <c r="C120" s="9" t="s">
        <v>12</v>
      </c>
      <c r="D120" s="10" t="s">
        <v>8</v>
      </c>
      <c r="E120" s="11">
        <v>400</v>
      </c>
      <c r="F120" s="553"/>
      <c r="G120" s="556"/>
      <c r="H120" s="556"/>
      <c r="I120" s="555"/>
    </row>
    <row r="121" spans="1:9" ht="16.149999999999999">
      <c r="A121" s="390"/>
      <c r="B121" s="14">
        <v>109</v>
      </c>
      <c r="C121" s="9" t="s">
        <v>214</v>
      </c>
      <c r="D121" s="10" t="s">
        <v>8</v>
      </c>
      <c r="E121" s="11">
        <v>400</v>
      </c>
      <c r="F121" s="553"/>
      <c r="G121" s="556"/>
      <c r="H121" s="556"/>
      <c r="I121" s="555"/>
    </row>
    <row r="122" spans="1:9" ht="16.149999999999999">
      <c r="A122" s="390"/>
      <c r="B122" s="14">
        <v>110</v>
      </c>
      <c r="C122" s="9" t="s">
        <v>469</v>
      </c>
      <c r="D122" s="10" t="s">
        <v>8</v>
      </c>
      <c r="E122" s="11">
        <v>400</v>
      </c>
      <c r="F122" s="553"/>
      <c r="G122" s="556"/>
      <c r="H122" s="556"/>
      <c r="I122" s="555"/>
    </row>
    <row r="123" spans="1:9" ht="16.149999999999999">
      <c r="A123" s="390"/>
      <c r="B123" s="14">
        <v>111</v>
      </c>
      <c r="C123" s="9" t="s">
        <v>470</v>
      </c>
      <c r="D123" s="10" t="s">
        <v>8</v>
      </c>
      <c r="E123" s="11">
        <v>350</v>
      </c>
      <c r="F123" s="553"/>
      <c r="G123" s="556"/>
      <c r="H123" s="556"/>
      <c r="I123" s="555"/>
    </row>
    <row r="124" spans="1:9" ht="16.149999999999999">
      <c r="A124" s="390"/>
      <c r="B124" s="14">
        <v>112</v>
      </c>
      <c r="C124" s="9" t="s">
        <v>14</v>
      </c>
      <c r="D124" s="10" t="s">
        <v>8</v>
      </c>
      <c r="E124" s="11">
        <v>350</v>
      </c>
      <c r="F124" s="553"/>
      <c r="G124" s="556"/>
      <c r="H124" s="556"/>
      <c r="I124" s="555"/>
    </row>
    <row r="125" spans="1:9" ht="16.149999999999999">
      <c r="A125" s="390"/>
      <c r="B125" s="14">
        <v>113</v>
      </c>
      <c r="C125" s="9" t="s">
        <v>13</v>
      </c>
      <c r="D125" s="10" t="s">
        <v>8</v>
      </c>
      <c r="E125" s="11">
        <v>350</v>
      </c>
      <c r="F125" s="553"/>
      <c r="G125" s="556"/>
      <c r="H125" s="556"/>
      <c r="I125" s="555"/>
    </row>
    <row r="126" spans="1:9" ht="16.149999999999999">
      <c r="A126" s="390"/>
      <c r="B126" s="14">
        <v>114</v>
      </c>
      <c r="C126" s="9" t="s">
        <v>14</v>
      </c>
      <c r="D126" s="10" t="s">
        <v>8</v>
      </c>
      <c r="E126" s="11">
        <v>350</v>
      </c>
      <c r="F126" s="553"/>
      <c r="G126" s="556"/>
      <c r="H126" s="556"/>
      <c r="I126" s="555"/>
    </row>
    <row r="127" spans="1:9" ht="16.149999999999999">
      <c r="A127" s="390"/>
      <c r="B127" s="14">
        <v>115</v>
      </c>
      <c r="C127" s="9" t="s">
        <v>15</v>
      </c>
      <c r="D127" s="10" t="s">
        <v>8</v>
      </c>
      <c r="E127" s="11">
        <v>350</v>
      </c>
      <c r="F127" s="553"/>
      <c r="G127" s="556"/>
      <c r="H127" s="556"/>
      <c r="I127" s="555"/>
    </row>
    <row r="128" spans="1:9" ht="16.149999999999999">
      <c r="A128" s="390"/>
      <c r="B128" s="14">
        <v>116</v>
      </c>
      <c r="C128" s="9" t="s">
        <v>279</v>
      </c>
      <c r="D128" s="10" t="s">
        <v>8</v>
      </c>
      <c r="E128" s="11">
        <v>350</v>
      </c>
      <c r="F128" s="553"/>
      <c r="G128" s="556"/>
      <c r="H128" s="556"/>
      <c r="I128" s="555"/>
    </row>
    <row r="129" spans="1:9" ht="16.149999999999999">
      <c r="A129" s="390"/>
      <c r="B129" s="14">
        <v>117</v>
      </c>
      <c r="C129" s="9" t="s">
        <v>280</v>
      </c>
      <c r="D129" s="10" t="s">
        <v>8</v>
      </c>
      <c r="E129" s="11">
        <v>350</v>
      </c>
      <c r="F129" s="553"/>
      <c r="G129" s="556"/>
      <c r="H129" s="556"/>
      <c r="I129" s="555"/>
    </row>
    <row r="130" spans="1:9" ht="16.149999999999999">
      <c r="A130" s="390"/>
      <c r="B130" s="14">
        <v>118</v>
      </c>
      <c r="C130" s="9" t="s">
        <v>16</v>
      </c>
      <c r="D130" s="10" t="s">
        <v>8</v>
      </c>
      <c r="E130" s="11">
        <v>350</v>
      </c>
      <c r="F130" s="553"/>
      <c r="G130" s="556"/>
      <c r="H130" s="556"/>
      <c r="I130" s="555"/>
    </row>
    <row r="131" spans="1:9" ht="16.149999999999999">
      <c r="A131" s="390"/>
      <c r="B131" s="14">
        <v>119</v>
      </c>
      <c r="C131" s="9" t="s">
        <v>17</v>
      </c>
      <c r="D131" s="10" t="s">
        <v>8</v>
      </c>
      <c r="E131" s="11">
        <v>350</v>
      </c>
      <c r="F131" s="553"/>
      <c r="G131" s="556"/>
      <c r="H131" s="556"/>
      <c r="I131" s="555"/>
    </row>
    <row r="132" spans="1:9" ht="16.149999999999999">
      <c r="A132" s="390"/>
      <c r="B132" s="14">
        <v>120</v>
      </c>
      <c r="C132" s="9" t="s">
        <v>18</v>
      </c>
      <c r="D132" s="10" t="s">
        <v>8</v>
      </c>
      <c r="E132" s="11">
        <v>350</v>
      </c>
      <c r="F132" s="553"/>
      <c r="G132" s="556"/>
      <c r="H132" s="556"/>
      <c r="I132" s="555"/>
    </row>
    <row r="133" spans="1:9" ht="16.149999999999999">
      <c r="A133" s="390"/>
      <c r="B133" s="14">
        <v>121</v>
      </c>
      <c r="C133" s="9" t="s">
        <v>19</v>
      </c>
      <c r="D133" s="10" t="s">
        <v>8</v>
      </c>
      <c r="E133" s="11">
        <v>350</v>
      </c>
      <c r="F133" s="553"/>
      <c r="G133" s="556"/>
      <c r="H133" s="556"/>
      <c r="I133" s="555"/>
    </row>
    <row r="134" spans="1:9" ht="16.149999999999999">
      <c r="A134" s="390"/>
      <c r="B134" s="14">
        <v>122</v>
      </c>
      <c r="C134" s="9" t="s">
        <v>20</v>
      </c>
      <c r="D134" s="10" t="s">
        <v>8</v>
      </c>
      <c r="E134" s="11">
        <v>350</v>
      </c>
      <c r="F134" s="553"/>
      <c r="G134" s="556"/>
      <c r="H134" s="556"/>
      <c r="I134" s="555"/>
    </row>
    <row r="135" spans="1:9" ht="16.149999999999999">
      <c r="A135" s="390"/>
      <c r="B135" s="14">
        <v>123</v>
      </c>
      <c r="C135" s="9" t="s">
        <v>21</v>
      </c>
      <c r="D135" s="10" t="s">
        <v>8</v>
      </c>
      <c r="E135" s="11">
        <v>350</v>
      </c>
      <c r="F135" s="553"/>
      <c r="G135" s="556"/>
      <c r="H135" s="556"/>
      <c r="I135" s="555"/>
    </row>
    <row r="136" spans="1:9" ht="16.149999999999999">
      <c r="A136" s="390"/>
      <c r="B136" s="14">
        <v>124</v>
      </c>
      <c r="C136" s="9" t="s">
        <v>22</v>
      </c>
      <c r="D136" s="10" t="s">
        <v>8</v>
      </c>
      <c r="E136" s="11">
        <v>350</v>
      </c>
      <c r="F136" s="553"/>
      <c r="G136" s="556"/>
      <c r="H136" s="556"/>
      <c r="I136" s="555"/>
    </row>
    <row r="137" spans="1:9" ht="16.149999999999999">
      <c r="A137" s="390"/>
      <c r="B137" s="14">
        <v>125</v>
      </c>
      <c r="C137" s="9" t="s">
        <v>340</v>
      </c>
      <c r="D137" s="10" t="s">
        <v>8</v>
      </c>
      <c r="E137" s="11">
        <v>350</v>
      </c>
      <c r="F137" s="553"/>
      <c r="G137" s="556"/>
      <c r="H137" s="556"/>
      <c r="I137" s="555"/>
    </row>
    <row r="138" spans="1:9" ht="16.149999999999999">
      <c r="A138" s="390"/>
      <c r="B138" s="14">
        <v>126</v>
      </c>
      <c r="C138" s="9" t="s">
        <v>341</v>
      </c>
      <c r="D138" s="10" t="s">
        <v>8</v>
      </c>
      <c r="E138" s="11">
        <v>350</v>
      </c>
      <c r="F138" s="553"/>
      <c r="G138" s="556"/>
      <c r="H138" s="556"/>
      <c r="I138" s="555"/>
    </row>
    <row r="139" spans="1:9" ht="16.149999999999999">
      <c r="A139" s="390"/>
      <c r="B139" s="14">
        <v>127</v>
      </c>
      <c r="C139" s="9" t="s">
        <v>342</v>
      </c>
      <c r="D139" s="10" t="s">
        <v>8</v>
      </c>
      <c r="E139" s="11">
        <v>350</v>
      </c>
      <c r="F139" s="553"/>
      <c r="G139" s="556"/>
      <c r="H139" s="556"/>
      <c r="I139" s="555"/>
    </row>
    <row r="140" spans="1:9" ht="16.149999999999999">
      <c r="A140" s="390"/>
      <c r="B140" s="14">
        <v>128</v>
      </c>
      <c r="C140" s="9" t="s">
        <v>23</v>
      </c>
      <c r="D140" s="10" t="s">
        <v>8</v>
      </c>
      <c r="E140" s="11">
        <v>300</v>
      </c>
      <c r="F140" s="553"/>
      <c r="G140" s="556"/>
      <c r="H140" s="556"/>
      <c r="I140" s="555"/>
    </row>
    <row r="141" spans="1:9" ht="16.149999999999999">
      <c r="A141" s="390"/>
      <c r="B141" s="14">
        <v>129</v>
      </c>
      <c r="C141" s="9" t="s">
        <v>24</v>
      </c>
      <c r="D141" s="10" t="s">
        <v>8</v>
      </c>
      <c r="E141" s="11">
        <v>300</v>
      </c>
      <c r="F141" s="553"/>
      <c r="G141" s="556"/>
      <c r="H141" s="556"/>
      <c r="I141" s="555"/>
    </row>
    <row r="142" spans="1:9" ht="16.5" thickBot="1">
      <c r="A142" s="390"/>
      <c r="B142" s="180">
        <v>130</v>
      </c>
      <c r="C142" s="181" t="s">
        <v>25</v>
      </c>
      <c r="D142" s="182" t="s">
        <v>8</v>
      </c>
      <c r="E142" s="183">
        <v>300</v>
      </c>
      <c r="F142" s="557"/>
      <c r="G142" s="558"/>
      <c r="H142" s="558"/>
      <c r="I142" s="559"/>
    </row>
    <row r="143" spans="1:9" ht="16.5" thickTop="1">
      <c r="A143" s="390"/>
      <c r="B143" s="184">
        <v>131</v>
      </c>
      <c r="C143" s="185" t="s">
        <v>26</v>
      </c>
      <c r="D143" s="186" t="s">
        <v>8</v>
      </c>
      <c r="E143" s="187">
        <v>200</v>
      </c>
      <c r="F143" s="550" t="s">
        <v>321</v>
      </c>
      <c r="G143" s="551"/>
      <c r="H143" s="551"/>
      <c r="I143" s="552"/>
    </row>
    <row r="144" spans="1:9" ht="16.149999999999999">
      <c r="A144" s="390"/>
      <c r="B144" s="14">
        <v>132</v>
      </c>
      <c r="C144" s="12" t="s">
        <v>27</v>
      </c>
      <c r="D144" s="10" t="s">
        <v>8</v>
      </c>
      <c r="E144" s="13">
        <v>200</v>
      </c>
      <c r="F144" s="296"/>
      <c r="G144" s="297"/>
      <c r="H144" s="297"/>
      <c r="I144" s="298"/>
    </row>
    <row r="145" spans="1:9" ht="16.149999999999999">
      <c r="A145" s="390"/>
      <c r="B145" s="14">
        <v>133</v>
      </c>
      <c r="C145" s="12" t="s">
        <v>28</v>
      </c>
      <c r="D145" s="10" t="s">
        <v>8</v>
      </c>
      <c r="E145" s="13">
        <v>200</v>
      </c>
      <c r="F145" s="296"/>
      <c r="G145" s="299"/>
      <c r="H145" s="299"/>
      <c r="I145" s="298"/>
    </row>
    <row r="146" spans="1:9" ht="16.149999999999999">
      <c r="A146" s="390"/>
      <c r="B146" s="14">
        <v>134</v>
      </c>
      <c r="C146" s="12" t="s">
        <v>29</v>
      </c>
      <c r="D146" s="10" t="s">
        <v>8</v>
      </c>
      <c r="E146" s="13">
        <v>200</v>
      </c>
      <c r="F146" s="296"/>
      <c r="G146" s="299"/>
      <c r="H146" s="299"/>
      <c r="I146" s="298"/>
    </row>
    <row r="147" spans="1:9" ht="16.149999999999999">
      <c r="A147" s="390"/>
      <c r="B147" s="14">
        <v>135</v>
      </c>
      <c r="C147" s="12" t="s">
        <v>30</v>
      </c>
      <c r="D147" s="10" t="s">
        <v>8</v>
      </c>
      <c r="E147" s="13">
        <v>200</v>
      </c>
      <c r="F147" s="296"/>
      <c r="G147" s="299"/>
      <c r="H147" s="299"/>
      <c r="I147" s="298"/>
    </row>
    <row r="148" spans="1:9" ht="16.149999999999999">
      <c r="A148" s="390"/>
      <c r="B148" s="14">
        <v>136</v>
      </c>
      <c r="C148" s="15" t="s">
        <v>31</v>
      </c>
      <c r="D148" s="10" t="s">
        <v>8</v>
      </c>
      <c r="E148" s="16">
        <v>200</v>
      </c>
      <c r="F148" s="296"/>
      <c r="G148" s="299"/>
      <c r="H148" s="299"/>
      <c r="I148" s="298"/>
    </row>
    <row r="149" spans="1:9" ht="16.149999999999999">
      <c r="A149" s="390"/>
      <c r="B149" s="14">
        <v>137</v>
      </c>
      <c r="C149" s="15" t="s">
        <v>32</v>
      </c>
      <c r="D149" s="10" t="s">
        <v>8</v>
      </c>
      <c r="E149" s="16">
        <v>200</v>
      </c>
      <c r="F149" s="296"/>
      <c r="G149" s="299"/>
      <c r="H149" s="299"/>
      <c r="I149" s="298"/>
    </row>
    <row r="150" spans="1:9" ht="16.149999999999999">
      <c r="A150" s="390"/>
      <c r="B150" s="14">
        <v>138</v>
      </c>
      <c r="C150" s="15" t="s">
        <v>33</v>
      </c>
      <c r="D150" s="10" t="s">
        <v>8</v>
      </c>
      <c r="E150" s="16">
        <v>200</v>
      </c>
      <c r="F150" s="296"/>
      <c r="G150" s="299"/>
      <c r="H150" s="299"/>
      <c r="I150" s="298"/>
    </row>
    <row r="151" spans="1:9" ht="16.149999999999999">
      <c r="A151" s="390"/>
      <c r="B151" s="14">
        <v>139</v>
      </c>
      <c r="C151" s="15" t="s">
        <v>34</v>
      </c>
      <c r="D151" s="10" t="s">
        <v>8</v>
      </c>
      <c r="E151" s="16">
        <v>200</v>
      </c>
      <c r="F151" s="296"/>
      <c r="G151" s="299"/>
      <c r="H151" s="299"/>
      <c r="I151" s="298"/>
    </row>
    <row r="152" spans="1:9" ht="16.149999999999999">
      <c r="A152" s="390"/>
      <c r="B152" s="14">
        <v>140</v>
      </c>
      <c r="C152" s="15" t="s">
        <v>35</v>
      </c>
      <c r="D152" s="10" t="s">
        <v>8</v>
      </c>
      <c r="E152" s="16">
        <v>200</v>
      </c>
      <c r="F152" s="296"/>
      <c r="G152" s="299"/>
      <c r="H152" s="299"/>
      <c r="I152" s="298"/>
    </row>
    <row r="153" spans="1:9" ht="16.149999999999999">
      <c r="A153" s="390"/>
      <c r="B153" s="14">
        <v>141</v>
      </c>
      <c r="C153" s="15" t="s">
        <v>215</v>
      </c>
      <c r="D153" s="10" t="s">
        <v>8</v>
      </c>
      <c r="E153" s="16">
        <v>200</v>
      </c>
      <c r="F153" s="296"/>
      <c r="G153" s="299"/>
      <c r="H153" s="299"/>
      <c r="I153" s="298"/>
    </row>
    <row r="154" spans="1:9" ht="16.5" customHeight="1">
      <c r="A154" s="390"/>
      <c r="B154" s="14">
        <v>142</v>
      </c>
      <c r="C154" s="15" t="s">
        <v>216</v>
      </c>
      <c r="D154" s="10" t="s">
        <v>8</v>
      </c>
      <c r="E154" s="16">
        <v>200</v>
      </c>
      <c r="F154" s="296"/>
      <c r="G154" s="299"/>
      <c r="H154" s="299"/>
      <c r="I154" s="298"/>
    </row>
    <row r="155" spans="1:9" ht="16.149999999999999">
      <c r="A155" s="390"/>
      <c r="B155" s="14">
        <v>143</v>
      </c>
      <c r="C155" s="17" t="s">
        <v>217</v>
      </c>
      <c r="D155" s="10" t="s">
        <v>8</v>
      </c>
      <c r="E155" s="16">
        <v>200</v>
      </c>
      <c r="F155" s="296"/>
      <c r="G155" s="299"/>
      <c r="H155" s="299"/>
      <c r="I155" s="298"/>
    </row>
    <row r="156" spans="1:9" ht="16.149999999999999">
      <c r="A156" s="390"/>
      <c r="B156" s="14">
        <v>144</v>
      </c>
      <c r="C156" s="15" t="s">
        <v>300</v>
      </c>
      <c r="D156" s="10" t="s">
        <v>8</v>
      </c>
      <c r="E156" s="16">
        <v>200</v>
      </c>
      <c r="F156" s="296"/>
      <c r="G156" s="299"/>
      <c r="H156" s="299"/>
      <c r="I156" s="298"/>
    </row>
    <row r="157" spans="1:9" ht="16.149999999999999">
      <c r="A157" s="390"/>
      <c r="B157" s="14">
        <v>145</v>
      </c>
      <c r="C157" s="15" t="s">
        <v>301</v>
      </c>
      <c r="D157" s="10" t="s">
        <v>8</v>
      </c>
      <c r="E157" s="16">
        <v>200</v>
      </c>
      <c r="F157" s="296"/>
      <c r="G157" s="299"/>
      <c r="H157" s="299"/>
      <c r="I157" s="298"/>
    </row>
    <row r="158" spans="1:9" ht="16.149999999999999">
      <c r="A158" s="390"/>
      <c r="B158" s="14">
        <v>146</v>
      </c>
      <c r="C158" s="15" t="s">
        <v>302</v>
      </c>
      <c r="D158" s="10" t="s">
        <v>8</v>
      </c>
      <c r="E158" s="16">
        <v>200</v>
      </c>
      <c r="F158" s="296"/>
      <c r="G158" s="299"/>
      <c r="H158" s="299"/>
      <c r="I158" s="298"/>
    </row>
    <row r="159" spans="1:9" ht="16.5" customHeight="1">
      <c r="A159" s="390"/>
      <c r="B159" s="14">
        <v>147</v>
      </c>
      <c r="C159" s="17" t="s">
        <v>36</v>
      </c>
      <c r="D159" s="10" t="s">
        <v>8</v>
      </c>
      <c r="E159" s="16">
        <v>200</v>
      </c>
      <c r="F159" s="296"/>
      <c r="G159" s="299"/>
      <c r="H159" s="299"/>
      <c r="I159" s="298"/>
    </row>
    <row r="160" spans="1:9" ht="16.149999999999999">
      <c r="A160" s="390"/>
      <c r="B160" s="14">
        <v>148</v>
      </c>
      <c r="C160" s="17" t="s">
        <v>37</v>
      </c>
      <c r="D160" s="10" t="s">
        <v>8</v>
      </c>
      <c r="E160" s="16">
        <v>200</v>
      </c>
      <c r="F160" s="296"/>
      <c r="G160" s="299"/>
      <c r="H160" s="299"/>
      <c r="I160" s="298"/>
    </row>
    <row r="161" spans="1:9" ht="16.5" customHeight="1">
      <c r="A161" s="390"/>
      <c r="B161" s="14">
        <v>149</v>
      </c>
      <c r="C161" s="17" t="s">
        <v>38</v>
      </c>
      <c r="D161" s="10" t="s">
        <v>8</v>
      </c>
      <c r="E161" s="16">
        <v>200</v>
      </c>
      <c r="F161" s="296"/>
      <c r="G161" s="299"/>
      <c r="H161" s="299"/>
      <c r="I161" s="298"/>
    </row>
    <row r="162" spans="1:9" ht="16.149999999999999">
      <c r="A162" s="390"/>
      <c r="B162" s="14">
        <v>150</v>
      </c>
      <c r="C162" s="17" t="s">
        <v>39</v>
      </c>
      <c r="D162" s="10" t="s">
        <v>8</v>
      </c>
      <c r="E162" s="16">
        <v>200</v>
      </c>
      <c r="F162" s="296"/>
      <c r="G162" s="299"/>
      <c r="H162" s="299"/>
      <c r="I162" s="298"/>
    </row>
    <row r="163" spans="1:9" ht="16.5" customHeight="1">
      <c r="A163" s="390"/>
      <c r="B163" s="14">
        <v>151</v>
      </c>
      <c r="C163" s="15" t="s">
        <v>40</v>
      </c>
      <c r="D163" s="10" t="s">
        <v>8</v>
      </c>
      <c r="E163" s="16">
        <v>200</v>
      </c>
      <c r="F163" s="296"/>
      <c r="G163" s="299"/>
      <c r="H163" s="299"/>
      <c r="I163" s="298"/>
    </row>
    <row r="164" spans="1:9" ht="16.5" thickBot="1">
      <c r="A164" s="390"/>
      <c r="B164" s="180">
        <v>152</v>
      </c>
      <c r="C164" s="303" t="s">
        <v>41</v>
      </c>
      <c r="D164" s="182" t="s">
        <v>8</v>
      </c>
      <c r="E164" s="304">
        <v>200</v>
      </c>
      <c r="F164" s="296"/>
      <c r="G164" s="299"/>
      <c r="H164" s="299"/>
      <c r="I164" s="298"/>
    </row>
    <row r="165" spans="1:9" ht="17.25" customHeight="1">
      <c r="A165" s="390"/>
      <c r="B165" s="184">
        <v>153</v>
      </c>
      <c r="C165" s="305" t="s">
        <v>559</v>
      </c>
      <c r="D165" s="186" t="s">
        <v>8</v>
      </c>
      <c r="E165" s="306">
        <v>400</v>
      </c>
      <c r="F165" s="307"/>
      <c r="G165" s="308"/>
      <c r="H165" s="308"/>
      <c r="I165" s="309"/>
    </row>
    <row r="166" spans="1:9" ht="16.5" thickBot="1">
      <c r="A166" s="391"/>
      <c r="B166" s="18">
        <v>154</v>
      </c>
      <c r="C166" s="19" t="s">
        <v>560</v>
      </c>
      <c r="D166" s="20" t="s">
        <v>8</v>
      </c>
      <c r="E166" s="21">
        <v>400</v>
      </c>
      <c r="F166" s="300"/>
      <c r="G166" s="301"/>
      <c r="H166" s="301"/>
      <c r="I166" s="302"/>
    </row>
    <row r="167" spans="1:9" ht="16.899999999999999" thickTop="1" thickBot="1">
      <c r="A167" s="24"/>
      <c r="B167" s="22" t="s">
        <v>3</v>
      </c>
      <c r="C167" s="23" t="s">
        <v>43</v>
      </c>
      <c r="D167" s="113" t="s">
        <v>5</v>
      </c>
      <c r="E167" s="113" t="s">
        <v>6</v>
      </c>
      <c r="F167" s="113" t="s">
        <v>44</v>
      </c>
      <c r="G167" s="485" t="s">
        <v>7</v>
      </c>
      <c r="H167" s="548"/>
      <c r="I167" s="549"/>
    </row>
    <row r="168" spans="1:9" ht="17.25" customHeight="1" thickTop="1">
      <c r="A168" s="567" t="s">
        <v>45</v>
      </c>
      <c r="B168" s="133">
        <v>155</v>
      </c>
      <c r="C168" s="134" t="s">
        <v>585</v>
      </c>
      <c r="D168" s="108" t="s">
        <v>46</v>
      </c>
      <c r="E168" s="135">
        <v>1200</v>
      </c>
      <c r="F168" s="135">
        <v>850</v>
      </c>
      <c r="G168" s="332"/>
      <c r="H168" s="333"/>
      <c r="I168" s="334"/>
    </row>
    <row r="169" spans="1:9" ht="16.149999999999999">
      <c r="A169" s="508"/>
      <c r="B169" s="272">
        <v>156</v>
      </c>
      <c r="C169" s="273" t="s">
        <v>583</v>
      </c>
      <c r="D169" s="252" t="s">
        <v>46</v>
      </c>
      <c r="E169" s="274">
        <v>3600</v>
      </c>
      <c r="F169" s="274">
        <v>2550</v>
      </c>
      <c r="G169" s="488" t="s">
        <v>584</v>
      </c>
      <c r="H169" s="489"/>
      <c r="I169" s="490"/>
    </row>
    <row r="170" spans="1:9" ht="16.149999999999999">
      <c r="A170" s="508"/>
      <c r="B170" s="26">
        <v>157</v>
      </c>
      <c r="C170" s="28" t="s">
        <v>47</v>
      </c>
      <c r="D170" s="10" t="s">
        <v>48</v>
      </c>
      <c r="E170" s="27">
        <v>950</v>
      </c>
      <c r="F170" s="27">
        <v>850</v>
      </c>
      <c r="G170" s="370"/>
      <c r="H170" s="338"/>
      <c r="I170" s="339"/>
    </row>
    <row r="171" spans="1:9" ht="16.149999999999999">
      <c r="A171" s="508"/>
      <c r="B171" s="29">
        <v>158</v>
      </c>
      <c r="C171" s="30" t="s">
        <v>49</v>
      </c>
      <c r="D171" s="10" t="s">
        <v>48</v>
      </c>
      <c r="E171" s="27">
        <v>950</v>
      </c>
      <c r="F171" s="27">
        <v>850</v>
      </c>
      <c r="G171" s="370"/>
      <c r="H171" s="338"/>
      <c r="I171" s="339"/>
    </row>
    <row r="172" spans="1:9" ht="16.5" customHeight="1">
      <c r="A172" s="508"/>
      <c r="B172" s="145">
        <v>159</v>
      </c>
      <c r="C172" s="146" t="s">
        <v>267</v>
      </c>
      <c r="D172" s="104" t="s">
        <v>48</v>
      </c>
      <c r="E172" s="140">
        <v>2850</v>
      </c>
      <c r="F172" s="140">
        <v>2370</v>
      </c>
      <c r="G172" s="419" t="s">
        <v>318</v>
      </c>
      <c r="H172" s="470"/>
      <c r="I172" s="471"/>
    </row>
    <row r="173" spans="1:9" ht="16.5" thickBot="1">
      <c r="A173" s="509"/>
      <c r="B173" s="168">
        <v>160</v>
      </c>
      <c r="C173" s="169" t="s">
        <v>268</v>
      </c>
      <c r="D173" s="170" t="s">
        <v>48</v>
      </c>
      <c r="E173" s="171">
        <v>2850</v>
      </c>
      <c r="F173" s="171">
        <v>2370</v>
      </c>
      <c r="G173" s="457"/>
      <c r="H173" s="458"/>
      <c r="I173" s="459"/>
    </row>
    <row r="174" spans="1:9" ht="16.5" thickTop="1">
      <c r="A174" s="410" t="s">
        <v>50</v>
      </c>
      <c r="B174" s="32">
        <v>161</v>
      </c>
      <c r="C174" s="33" t="s">
        <v>51</v>
      </c>
      <c r="D174" s="34" t="s">
        <v>48</v>
      </c>
      <c r="E174" s="35">
        <v>800</v>
      </c>
      <c r="F174" s="36">
        <v>680</v>
      </c>
      <c r="G174" s="329"/>
      <c r="H174" s="330"/>
      <c r="I174" s="331"/>
    </row>
    <row r="175" spans="1:9" ht="16.149999999999999">
      <c r="A175" s="390"/>
      <c r="B175" s="126">
        <v>162</v>
      </c>
      <c r="C175" s="125" t="s">
        <v>245</v>
      </c>
      <c r="D175" s="97" t="s">
        <v>48</v>
      </c>
      <c r="E175" s="98">
        <v>800</v>
      </c>
      <c r="F175" s="99">
        <v>680</v>
      </c>
      <c r="G175" s="326"/>
      <c r="H175" s="327"/>
      <c r="I175" s="328"/>
    </row>
    <row r="176" spans="1:9" ht="16.149999999999999">
      <c r="A176" s="390"/>
      <c r="B176" s="102">
        <v>163</v>
      </c>
      <c r="C176" s="127" t="s">
        <v>225</v>
      </c>
      <c r="D176" s="104" t="s">
        <v>48</v>
      </c>
      <c r="E176" s="105">
        <v>2400</v>
      </c>
      <c r="F176" s="128">
        <v>1890</v>
      </c>
      <c r="G176" s="419" t="s">
        <v>317</v>
      </c>
      <c r="H176" s="420"/>
      <c r="I176" s="421"/>
    </row>
    <row r="177" spans="1:9" ht="16.149999999999999">
      <c r="A177" s="390"/>
      <c r="B177" s="43">
        <v>164</v>
      </c>
      <c r="C177" s="44" t="s">
        <v>226</v>
      </c>
      <c r="D177" s="37" t="s">
        <v>48</v>
      </c>
      <c r="E177" s="38">
        <v>2400</v>
      </c>
      <c r="F177" s="39">
        <v>1890</v>
      </c>
      <c r="G177" s="422"/>
      <c r="H177" s="423"/>
      <c r="I177" s="424"/>
    </row>
    <row r="178" spans="1:9" ht="16.149999999999999">
      <c r="A178" s="390"/>
      <c r="B178" s="29">
        <v>165</v>
      </c>
      <c r="C178" s="40" t="s">
        <v>52</v>
      </c>
      <c r="D178" s="10" t="s">
        <v>46</v>
      </c>
      <c r="E178" s="41">
        <v>580</v>
      </c>
      <c r="F178" s="42">
        <v>550</v>
      </c>
      <c r="G178" s="416" t="s">
        <v>601</v>
      </c>
      <c r="H178" s="417"/>
      <c r="I178" s="418"/>
    </row>
    <row r="179" spans="1:9" ht="16.149999999999999">
      <c r="A179" s="390"/>
      <c r="B179" s="250">
        <v>166</v>
      </c>
      <c r="C179" s="251" t="s">
        <v>239</v>
      </c>
      <c r="D179" s="252" t="s">
        <v>46</v>
      </c>
      <c r="E179" s="253">
        <f>580*3</f>
        <v>1740</v>
      </c>
      <c r="F179" s="257">
        <v>1490</v>
      </c>
      <c r="G179" s="560" t="s">
        <v>599</v>
      </c>
      <c r="H179" s="561"/>
      <c r="I179" s="562"/>
    </row>
    <row r="180" spans="1:9" ht="16.149999999999999">
      <c r="A180" s="390"/>
      <c r="B180" s="29">
        <v>167</v>
      </c>
      <c r="C180" s="40" t="s">
        <v>53</v>
      </c>
      <c r="D180" s="10" t="s">
        <v>48</v>
      </c>
      <c r="E180" s="41">
        <v>530</v>
      </c>
      <c r="F180" s="42">
        <v>500</v>
      </c>
      <c r="G180" s="395"/>
      <c r="H180" s="417"/>
      <c r="I180" s="418"/>
    </row>
    <row r="181" spans="1:9" ht="16.5" thickBot="1">
      <c r="A181" s="391"/>
      <c r="B181" s="245">
        <v>168</v>
      </c>
      <c r="C181" s="246" t="s">
        <v>563</v>
      </c>
      <c r="D181" s="247" t="s">
        <v>48</v>
      </c>
      <c r="E181" s="248">
        <v>1060</v>
      </c>
      <c r="F181" s="249">
        <v>990</v>
      </c>
      <c r="G181" s="540" t="s">
        <v>564</v>
      </c>
      <c r="H181" s="541"/>
      <c r="I181" s="542"/>
    </row>
    <row r="182" spans="1:9" ht="16.5" customHeight="1" thickTop="1">
      <c r="A182" s="384" t="s">
        <v>54</v>
      </c>
      <c r="B182" s="50">
        <v>169</v>
      </c>
      <c r="C182" s="33" t="s">
        <v>55</v>
      </c>
      <c r="D182" s="34" t="s">
        <v>56</v>
      </c>
      <c r="E182" s="35">
        <v>380</v>
      </c>
      <c r="F182" s="36">
        <v>350</v>
      </c>
      <c r="G182" s="364"/>
      <c r="H182" s="565"/>
      <c r="I182" s="566"/>
    </row>
    <row r="183" spans="1:9" ht="16.149999999999999">
      <c r="A183" s="390"/>
      <c r="B183" s="29">
        <v>170</v>
      </c>
      <c r="C183" s="40" t="s">
        <v>57</v>
      </c>
      <c r="D183" s="10" t="s">
        <v>56</v>
      </c>
      <c r="E183" s="41">
        <v>380</v>
      </c>
      <c r="F183" s="42">
        <v>350</v>
      </c>
      <c r="G183" s="337"/>
      <c r="H183" s="340"/>
      <c r="I183" s="341"/>
    </row>
    <row r="184" spans="1:9" ht="16.149999999999999">
      <c r="A184" s="390"/>
      <c r="B184" s="29">
        <v>171</v>
      </c>
      <c r="C184" s="40" t="s">
        <v>58</v>
      </c>
      <c r="D184" s="10" t="s">
        <v>56</v>
      </c>
      <c r="E184" s="41">
        <v>380</v>
      </c>
      <c r="F184" s="42">
        <v>350</v>
      </c>
      <c r="G184" s="337"/>
      <c r="H184" s="340"/>
      <c r="I184" s="341"/>
    </row>
    <row r="185" spans="1:9" ht="16.149999999999999">
      <c r="A185" s="390"/>
      <c r="B185" s="29">
        <v>172</v>
      </c>
      <c r="C185" s="40" t="s">
        <v>59</v>
      </c>
      <c r="D185" s="10" t="s">
        <v>56</v>
      </c>
      <c r="E185" s="41">
        <v>380</v>
      </c>
      <c r="F185" s="42">
        <v>350</v>
      </c>
      <c r="G185" s="337"/>
      <c r="H185" s="338"/>
      <c r="I185" s="339"/>
    </row>
    <row r="186" spans="1:9" ht="16.149999999999999">
      <c r="A186" s="390"/>
      <c r="B186" s="43">
        <v>173</v>
      </c>
      <c r="C186" s="44" t="s">
        <v>227</v>
      </c>
      <c r="D186" s="37" t="s">
        <v>56</v>
      </c>
      <c r="E186" s="38">
        <v>1140</v>
      </c>
      <c r="F186" s="39">
        <v>1050</v>
      </c>
      <c r="G186" s="475" t="s">
        <v>218</v>
      </c>
      <c r="H186" s="476"/>
      <c r="I186" s="477"/>
    </row>
    <row r="187" spans="1:9" ht="16.5" customHeight="1">
      <c r="A187" s="390"/>
      <c r="B187" s="43">
        <v>174</v>
      </c>
      <c r="C187" s="44" t="s">
        <v>228</v>
      </c>
      <c r="D187" s="37" t="s">
        <v>56</v>
      </c>
      <c r="E187" s="38">
        <v>1140</v>
      </c>
      <c r="F187" s="39">
        <v>1050</v>
      </c>
      <c r="G187" s="454"/>
      <c r="H187" s="478"/>
      <c r="I187" s="456"/>
    </row>
    <row r="188" spans="1:9" ht="16.5" customHeight="1">
      <c r="A188" s="390"/>
      <c r="B188" s="43">
        <v>175</v>
      </c>
      <c r="C188" s="44" t="s">
        <v>229</v>
      </c>
      <c r="D188" s="37" t="s">
        <v>56</v>
      </c>
      <c r="E188" s="38">
        <v>1140</v>
      </c>
      <c r="F188" s="39">
        <v>1050</v>
      </c>
      <c r="G188" s="454"/>
      <c r="H188" s="478"/>
      <c r="I188" s="456"/>
    </row>
    <row r="189" spans="1:9" ht="16.5" customHeight="1" thickBot="1">
      <c r="A189" s="391"/>
      <c r="B189" s="45">
        <v>176</v>
      </c>
      <c r="C189" s="46" t="s">
        <v>230</v>
      </c>
      <c r="D189" s="47" t="s">
        <v>56</v>
      </c>
      <c r="E189" s="48">
        <v>1140</v>
      </c>
      <c r="F189" s="39">
        <v>1050</v>
      </c>
      <c r="G189" s="457"/>
      <c r="H189" s="458"/>
      <c r="I189" s="459"/>
    </row>
    <row r="190" spans="1:9" ht="16.5" customHeight="1" thickTop="1">
      <c r="A190" s="384" t="s">
        <v>60</v>
      </c>
      <c r="B190" s="51">
        <v>177</v>
      </c>
      <c r="C190" s="52" t="s">
        <v>61</v>
      </c>
      <c r="D190" s="10" t="s">
        <v>62</v>
      </c>
      <c r="E190" s="53">
        <v>1500</v>
      </c>
      <c r="F190" s="53">
        <v>1390</v>
      </c>
      <c r="G190" s="543"/>
      <c r="H190" s="544"/>
      <c r="I190" s="545"/>
    </row>
    <row r="191" spans="1:9" ht="16.5" customHeight="1">
      <c r="A191" s="425"/>
      <c r="B191" s="157">
        <v>178</v>
      </c>
      <c r="C191" s="40" t="s">
        <v>63</v>
      </c>
      <c r="D191" s="10" t="s">
        <v>62</v>
      </c>
      <c r="E191" s="54">
        <v>1500</v>
      </c>
      <c r="F191" s="54">
        <v>1390</v>
      </c>
      <c r="G191" s="472"/>
      <c r="H191" s="473"/>
      <c r="I191" s="474"/>
    </row>
    <row r="192" spans="1:9" ht="16.5" customHeight="1">
      <c r="A192" s="425"/>
      <c r="B192" s="250">
        <v>179</v>
      </c>
      <c r="C192" s="251" t="s">
        <v>223</v>
      </c>
      <c r="D192" s="252" t="s">
        <v>62</v>
      </c>
      <c r="E192" s="255">
        <v>3000</v>
      </c>
      <c r="F192" s="255">
        <v>2580</v>
      </c>
      <c r="G192" s="520" t="s">
        <v>471</v>
      </c>
      <c r="H192" s="520"/>
      <c r="I192" s="521"/>
    </row>
    <row r="193" spans="1:9" ht="16.5" customHeight="1">
      <c r="A193" s="425"/>
      <c r="B193" s="256">
        <v>180</v>
      </c>
      <c r="C193" s="251" t="s">
        <v>222</v>
      </c>
      <c r="D193" s="252" t="s">
        <v>62</v>
      </c>
      <c r="E193" s="255">
        <v>3000</v>
      </c>
      <c r="F193" s="255">
        <v>2580</v>
      </c>
      <c r="G193" s="546"/>
      <c r="H193" s="546"/>
      <c r="I193" s="547"/>
    </row>
    <row r="194" spans="1:9" ht="16.5" customHeight="1">
      <c r="A194" s="425"/>
      <c r="B194" s="29">
        <v>181</v>
      </c>
      <c r="C194" s="40" t="s">
        <v>472</v>
      </c>
      <c r="D194" s="10" t="s">
        <v>345</v>
      </c>
      <c r="E194" s="41">
        <v>570</v>
      </c>
      <c r="F194" s="55">
        <v>450</v>
      </c>
      <c r="G194" s="337"/>
      <c r="H194" s="338"/>
      <c r="I194" s="339"/>
    </row>
    <row r="195" spans="1:9" ht="16.5" customHeight="1">
      <c r="A195" s="425"/>
      <c r="B195" s="250">
        <v>182</v>
      </c>
      <c r="C195" s="251" t="s">
        <v>473</v>
      </c>
      <c r="D195" s="252" t="s">
        <v>345</v>
      </c>
      <c r="E195" s="253">
        <f>570*3</f>
        <v>1710</v>
      </c>
      <c r="F195" s="254">
        <v>1290</v>
      </c>
      <c r="G195" s="342" t="s">
        <v>474</v>
      </c>
      <c r="H195" s="479"/>
      <c r="I195" s="480"/>
    </row>
    <row r="196" spans="1:9" ht="16.5" customHeight="1">
      <c r="A196" s="425"/>
      <c r="B196" s="29">
        <v>183</v>
      </c>
      <c r="C196" s="40" t="s">
        <v>359</v>
      </c>
      <c r="D196" s="10" t="s">
        <v>46</v>
      </c>
      <c r="E196" s="41">
        <v>500</v>
      </c>
      <c r="F196" s="42">
        <v>350</v>
      </c>
      <c r="G196" s="337"/>
      <c r="H196" s="340"/>
      <c r="I196" s="341"/>
    </row>
    <row r="197" spans="1:9" ht="16.5" customHeight="1">
      <c r="A197" s="425"/>
      <c r="B197" s="29">
        <v>184</v>
      </c>
      <c r="C197" s="40" t="s">
        <v>361</v>
      </c>
      <c r="D197" s="10" t="s">
        <v>62</v>
      </c>
      <c r="E197" s="41">
        <v>400</v>
      </c>
      <c r="F197" s="55">
        <v>350</v>
      </c>
      <c r="G197" s="337"/>
      <c r="H197" s="473"/>
      <c r="I197" s="474"/>
    </row>
    <row r="198" spans="1:9" ht="16.5" customHeight="1">
      <c r="A198" s="425"/>
      <c r="B198" s="43">
        <v>185</v>
      </c>
      <c r="C198" s="44" t="s">
        <v>362</v>
      </c>
      <c r="D198" s="37" t="s">
        <v>62</v>
      </c>
      <c r="E198" s="38">
        <v>1050</v>
      </c>
      <c r="F198" s="56">
        <v>990</v>
      </c>
      <c r="G198" s="433" t="s">
        <v>284</v>
      </c>
      <c r="H198" s="563"/>
      <c r="I198" s="564"/>
    </row>
    <row r="199" spans="1:9" ht="16.149999999999999">
      <c r="A199" s="425"/>
      <c r="B199" s="95">
        <v>186</v>
      </c>
      <c r="C199" s="96" t="s">
        <v>363</v>
      </c>
      <c r="D199" s="97" t="s">
        <v>46</v>
      </c>
      <c r="E199" s="98">
        <v>480</v>
      </c>
      <c r="F199" s="99">
        <v>430</v>
      </c>
      <c r="G199" s="323"/>
      <c r="H199" s="324"/>
      <c r="I199" s="325"/>
    </row>
    <row r="200" spans="1:9" ht="16.5" customHeight="1" thickBot="1">
      <c r="A200" s="425"/>
      <c r="B200" s="126">
        <v>187</v>
      </c>
      <c r="C200" s="125" t="s">
        <v>368</v>
      </c>
      <c r="D200" s="97" t="s">
        <v>46</v>
      </c>
      <c r="E200" s="164">
        <v>350</v>
      </c>
      <c r="F200" s="208">
        <v>320</v>
      </c>
      <c r="G200" s="467"/>
      <c r="H200" s="468"/>
      <c r="I200" s="469"/>
    </row>
    <row r="201" spans="1:9" ht="16.5" thickTop="1">
      <c r="A201" s="384" t="s">
        <v>65</v>
      </c>
      <c r="B201" s="158">
        <v>188</v>
      </c>
      <c r="C201" s="159" t="s">
        <v>66</v>
      </c>
      <c r="D201" s="160" t="s">
        <v>46</v>
      </c>
      <c r="E201" s="161">
        <v>450</v>
      </c>
      <c r="F201" s="162">
        <v>330</v>
      </c>
      <c r="G201" s="436"/>
      <c r="H201" s="437"/>
      <c r="I201" s="438"/>
    </row>
    <row r="202" spans="1:9" ht="16.149999999999999">
      <c r="A202" s="425"/>
      <c r="B202" s="250">
        <v>189</v>
      </c>
      <c r="C202" s="251" t="s">
        <v>477</v>
      </c>
      <c r="D202" s="252" t="s">
        <v>46</v>
      </c>
      <c r="E202" s="253">
        <f>450*4</f>
        <v>1800</v>
      </c>
      <c r="F202" s="254">
        <v>990</v>
      </c>
      <c r="G202" s="342" t="s">
        <v>600</v>
      </c>
      <c r="H202" s="343"/>
      <c r="I202" s="344"/>
    </row>
    <row r="203" spans="1:9" ht="16.149999999999999">
      <c r="A203" s="425"/>
      <c r="B203" s="29">
        <v>190</v>
      </c>
      <c r="C203" s="40" t="s">
        <v>266</v>
      </c>
      <c r="D203" s="10" t="s">
        <v>64</v>
      </c>
      <c r="E203" s="41">
        <v>500</v>
      </c>
      <c r="F203" s="55">
        <v>380</v>
      </c>
      <c r="G203" s="337"/>
      <c r="H203" s="338"/>
      <c r="I203" s="339"/>
    </row>
    <row r="204" spans="1:9" ht="16.149999999999999">
      <c r="A204" s="425"/>
      <c r="B204" s="43">
        <v>191</v>
      </c>
      <c r="C204" s="44" t="s">
        <v>224</v>
      </c>
      <c r="D204" s="37" t="s">
        <v>64</v>
      </c>
      <c r="E204" s="38">
        <v>1500</v>
      </c>
      <c r="F204" s="56">
        <v>1140</v>
      </c>
      <c r="G204" s="433" t="s">
        <v>265</v>
      </c>
      <c r="H204" s="434"/>
      <c r="I204" s="435"/>
    </row>
    <row r="205" spans="1:9" ht="16.149999999999999">
      <c r="A205" s="425"/>
      <c r="B205" s="29">
        <v>192</v>
      </c>
      <c r="C205" s="40" t="s">
        <v>297</v>
      </c>
      <c r="D205" s="10" t="s">
        <v>46</v>
      </c>
      <c r="E205" s="41">
        <v>400</v>
      </c>
      <c r="F205" s="57">
        <v>270</v>
      </c>
      <c r="G205" s="337"/>
      <c r="H205" s="340"/>
      <c r="I205" s="341"/>
    </row>
    <row r="206" spans="1:9" ht="16.5" customHeight="1">
      <c r="A206" s="425"/>
      <c r="B206" s="250">
        <v>193</v>
      </c>
      <c r="C206" s="251" t="s">
        <v>298</v>
      </c>
      <c r="D206" s="252" t="s">
        <v>46</v>
      </c>
      <c r="E206" s="253">
        <v>1200</v>
      </c>
      <c r="F206" s="271">
        <v>750</v>
      </c>
      <c r="G206" s="342" t="s">
        <v>562</v>
      </c>
      <c r="H206" s="343"/>
      <c r="I206" s="344"/>
    </row>
    <row r="207" spans="1:9" ht="16.149999999999999">
      <c r="A207" s="425"/>
      <c r="B207" s="95">
        <v>194</v>
      </c>
      <c r="C207" s="96" t="s">
        <v>561</v>
      </c>
      <c r="D207" s="97" t="s">
        <v>46</v>
      </c>
      <c r="E207" s="98">
        <v>399</v>
      </c>
      <c r="F207" s="106">
        <v>295</v>
      </c>
      <c r="G207" s="323"/>
      <c r="H207" s="335"/>
      <c r="I207" s="336"/>
    </row>
    <row r="208" spans="1:9" ht="16.5" customHeight="1" thickBot="1">
      <c r="A208" s="426"/>
      <c r="B208" s="250">
        <v>195</v>
      </c>
      <c r="C208" s="251" t="s">
        <v>308</v>
      </c>
      <c r="D208" s="252" t="s">
        <v>67</v>
      </c>
      <c r="E208" s="253">
        <v>250</v>
      </c>
      <c r="F208" s="254">
        <v>250</v>
      </c>
      <c r="G208" s="342" t="s">
        <v>476</v>
      </c>
      <c r="H208" s="343"/>
      <c r="I208" s="344"/>
    </row>
    <row r="209" spans="1:9" ht="16.5" thickTop="1">
      <c r="A209" s="579" t="s">
        <v>68</v>
      </c>
      <c r="B209" s="109">
        <v>196</v>
      </c>
      <c r="C209" s="58" t="s">
        <v>69</v>
      </c>
      <c r="D209" s="268" t="s">
        <v>70</v>
      </c>
      <c r="E209" s="8">
        <v>800</v>
      </c>
      <c r="F209" s="59">
        <v>660</v>
      </c>
      <c r="G209" s="464" t="s">
        <v>269</v>
      </c>
      <c r="H209" s="465"/>
      <c r="I209" s="466"/>
    </row>
    <row r="210" spans="1:9" ht="16.5" customHeight="1">
      <c r="A210" s="357"/>
      <c r="B210" s="203">
        <v>197</v>
      </c>
      <c r="C210" s="60" t="s">
        <v>71</v>
      </c>
      <c r="D210" s="61" t="s">
        <v>70</v>
      </c>
      <c r="E210" s="11">
        <v>800</v>
      </c>
      <c r="F210" s="55">
        <v>660</v>
      </c>
      <c r="G210" s="345"/>
      <c r="H210" s="337"/>
      <c r="I210" s="346"/>
    </row>
    <row r="211" spans="1:9" ht="16.149999999999999">
      <c r="A211" s="357"/>
      <c r="B211" s="203">
        <v>198</v>
      </c>
      <c r="C211" s="60" t="s">
        <v>72</v>
      </c>
      <c r="D211" s="61" t="s">
        <v>70</v>
      </c>
      <c r="E211" s="11">
        <v>800</v>
      </c>
      <c r="F211" s="55">
        <v>660</v>
      </c>
      <c r="G211" s="345"/>
      <c r="H211" s="337"/>
      <c r="I211" s="346"/>
    </row>
    <row r="212" spans="1:9" ht="16.5" customHeight="1">
      <c r="A212" s="357"/>
      <c r="B212" s="203">
        <v>199</v>
      </c>
      <c r="C212" s="60" t="s">
        <v>73</v>
      </c>
      <c r="D212" s="61" t="s">
        <v>70</v>
      </c>
      <c r="E212" s="11">
        <v>800</v>
      </c>
      <c r="F212" s="55">
        <v>660</v>
      </c>
      <c r="G212" s="345"/>
      <c r="H212" s="337"/>
      <c r="I212" s="346"/>
    </row>
    <row r="213" spans="1:9" ht="16.149999999999999">
      <c r="A213" s="357"/>
      <c r="B213" s="203">
        <v>200</v>
      </c>
      <c r="C213" s="60" t="s">
        <v>74</v>
      </c>
      <c r="D213" s="61" t="s">
        <v>70</v>
      </c>
      <c r="E213" s="11">
        <v>800</v>
      </c>
      <c r="F213" s="55">
        <v>660</v>
      </c>
      <c r="G213" s="345"/>
      <c r="H213" s="337"/>
      <c r="I213" s="346"/>
    </row>
    <row r="214" spans="1:9" ht="16.5" customHeight="1">
      <c r="A214" s="357"/>
      <c r="B214" s="203">
        <v>201</v>
      </c>
      <c r="C214" s="60" t="s">
        <v>75</v>
      </c>
      <c r="D214" s="61" t="s">
        <v>70</v>
      </c>
      <c r="E214" s="11">
        <v>800</v>
      </c>
      <c r="F214" s="55">
        <v>660</v>
      </c>
      <c r="G214" s="345"/>
      <c r="H214" s="337"/>
      <c r="I214" s="346"/>
    </row>
    <row r="215" spans="1:9" ht="16.149999999999999">
      <c r="A215" s="357"/>
      <c r="B215" s="203">
        <v>202</v>
      </c>
      <c r="C215" s="60" t="s">
        <v>76</v>
      </c>
      <c r="D215" s="61" t="s">
        <v>70</v>
      </c>
      <c r="E215" s="11">
        <v>800</v>
      </c>
      <c r="F215" s="55">
        <v>660</v>
      </c>
      <c r="G215" s="345"/>
      <c r="H215" s="337"/>
      <c r="I215" s="346"/>
    </row>
    <row r="216" spans="1:9" ht="16.5" customHeight="1">
      <c r="A216" s="357"/>
      <c r="B216" s="265">
        <v>203</v>
      </c>
      <c r="C216" s="258" t="s">
        <v>231</v>
      </c>
      <c r="D216" s="259" t="s">
        <v>70</v>
      </c>
      <c r="E216" s="260">
        <v>2400</v>
      </c>
      <c r="F216" s="254">
        <v>1890</v>
      </c>
      <c r="G216" s="520" t="s">
        <v>475</v>
      </c>
      <c r="H216" s="520"/>
      <c r="I216" s="521"/>
    </row>
    <row r="217" spans="1:9" ht="16.149999999999999">
      <c r="A217" s="357"/>
      <c r="B217" s="265">
        <v>204</v>
      </c>
      <c r="C217" s="258" t="s">
        <v>232</v>
      </c>
      <c r="D217" s="259" t="s">
        <v>70</v>
      </c>
      <c r="E217" s="260">
        <v>2400</v>
      </c>
      <c r="F217" s="254">
        <v>1890</v>
      </c>
      <c r="G217" s="522"/>
      <c r="H217" s="522"/>
      <c r="I217" s="523"/>
    </row>
    <row r="218" spans="1:9" ht="16.5" customHeight="1">
      <c r="A218" s="357"/>
      <c r="B218" s="265">
        <v>205</v>
      </c>
      <c r="C218" s="258" t="s">
        <v>233</v>
      </c>
      <c r="D218" s="259" t="s">
        <v>70</v>
      </c>
      <c r="E218" s="260">
        <v>2400</v>
      </c>
      <c r="F218" s="254">
        <v>1890</v>
      </c>
      <c r="G218" s="522"/>
      <c r="H218" s="522"/>
      <c r="I218" s="523"/>
    </row>
    <row r="219" spans="1:9" ht="16.149999999999999">
      <c r="A219" s="357"/>
      <c r="B219" s="265">
        <v>206</v>
      </c>
      <c r="C219" s="258" t="s">
        <v>234</v>
      </c>
      <c r="D219" s="259" t="s">
        <v>70</v>
      </c>
      <c r="E219" s="260">
        <v>2400</v>
      </c>
      <c r="F219" s="254">
        <v>1890</v>
      </c>
      <c r="G219" s="522"/>
      <c r="H219" s="522"/>
      <c r="I219" s="523"/>
    </row>
    <row r="220" spans="1:9" ht="16.149999999999999">
      <c r="A220" s="357"/>
      <c r="B220" s="265">
        <v>207</v>
      </c>
      <c r="C220" s="258" t="s">
        <v>235</v>
      </c>
      <c r="D220" s="259" t="s">
        <v>70</v>
      </c>
      <c r="E220" s="260">
        <v>2400</v>
      </c>
      <c r="F220" s="254">
        <v>1890</v>
      </c>
      <c r="G220" s="522"/>
      <c r="H220" s="522"/>
      <c r="I220" s="523"/>
    </row>
    <row r="221" spans="1:9" ht="16.5" customHeight="1">
      <c r="A221" s="357"/>
      <c r="B221" s="265">
        <v>208</v>
      </c>
      <c r="C221" s="258" t="s">
        <v>236</v>
      </c>
      <c r="D221" s="259" t="s">
        <v>70</v>
      </c>
      <c r="E221" s="260">
        <v>2400</v>
      </c>
      <c r="F221" s="254">
        <v>1890</v>
      </c>
      <c r="G221" s="522"/>
      <c r="H221" s="522"/>
      <c r="I221" s="523"/>
    </row>
    <row r="222" spans="1:9" ht="16.5" customHeight="1">
      <c r="A222" s="357"/>
      <c r="B222" s="265">
        <v>209</v>
      </c>
      <c r="C222" s="258" t="s">
        <v>237</v>
      </c>
      <c r="D222" s="259" t="s">
        <v>70</v>
      </c>
      <c r="E222" s="260">
        <v>2400</v>
      </c>
      <c r="F222" s="254">
        <v>1890</v>
      </c>
      <c r="G222" s="522"/>
      <c r="H222" s="522"/>
      <c r="I222" s="523"/>
    </row>
    <row r="223" spans="1:9" ht="16.5" customHeight="1">
      <c r="A223" s="357"/>
      <c r="B223" s="275">
        <v>210</v>
      </c>
      <c r="C223" s="276" t="s">
        <v>565</v>
      </c>
      <c r="D223" s="104" t="s">
        <v>248</v>
      </c>
      <c r="E223" s="277">
        <v>320</v>
      </c>
      <c r="F223" s="278">
        <v>230</v>
      </c>
      <c r="G223" s="419" t="s">
        <v>480</v>
      </c>
      <c r="H223" s="526"/>
      <c r="I223" s="527"/>
    </row>
    <row r="224" spans="1:9" ht="16.5" customHeight="1">
      <c r="A224" s="357"/>
      <c r="B224" s="275">
        <v>211</v>
      </c>
      <c r="C224" s="276" t="s">
        <v>566</v>
      </c>
      <c r="D224" s="104" t="s">
        <v>248</v>
      </c>
      <c r="E224" s="277">
        <v>320</v>
      </c>
      <c r="F224" s="278">
        <v>230</v>
      </c>
      <c r="G224" s="355"/>
      <c r="H224" s="356"/>
      <c r="I224" s="357"/>
    </row>
    <row r="225" spans="1:9" ht="16.5" customHeight="1">
      <c r="A225" s="357"/>
      <c r="B225" s="275">
        <v>212</v>
      </c>
      <c r="C225" s="276" t="s">
        <v>567</v>
      </c>
      <c r="D225" s="104" t="s">
        <v>248</v>
      </c>
      <c r="E225" s="277">
        <v>320</v>
      </c>
      <c r="F225" s="278">
        <v>230</v>
      </c>
      <c r="G225" s="355"/>
      <c r="H225" s="356"/>
      <c r="I225" s="357"/>
    </row>
    <row r="226" spans="1:9" ht="16.149999999999999">
      <c r="A226" s="357"/>
      <c r="B226" s="275">
        <v>213</v>
      </c>
      <c r="C226" s="276" t="s">
        <v>568</v>
      </c>
      <c r="D226" s="104" t="s">
        <v>248</v>
      </c>
      <c r="E226" s="277">
        <v>320</v>
      </c>
      <c r="F226" s="278">
        <v>230</v>
      </c>
      <c r="G226" s="355"/>
      <c r="H226" s="356"/>
      <c r="I226" s="357"/>
    </row>
    <row r="227" spans="1:9" ht="16.149999999999999">
      <c r="A227" s="357"/>
      <c r="B227" s="275">
        <v>214</v>
      </c>
      <c r="C227" s="276" t="s">
        <v>569</v>
      </c>
      <c r="D227" s="104" t="s">
        <v>248</v>
      </c>
      <c r="E227" s="277">
        <v>320</v>
      </c>
      <c r="F227" s="278">
        <v>230</v>
      </c>
      <c r="G227" s="355"/>
      <c r="H227" s="356"/>
      <c r="I227" s="357"/>
    </row>
    <row r="228" spans="1:9" ht="16.149999999999999">
      <c r="A228" s="357"/>
      <c r="B228" s="275">
        <v>215</v>
      </c>
      <c r="C228" s="276" t="s">
        <v>570</v>
      </c>
      <c r="D228" s="104" t="s">
        <v>248</v>
      </c>
      <c r="E228" s="277">
        <v>320</v>
      </c>
      <c r="F228" s="278">
        <v>230</v>
      </c>
      <c r="G228" s="355"/>
      <c r="H228" s="356"/>
      <c r="I228" s="357"/>
    </row>
    <row r="229" spans="1:9" ht="16.149999999999999">
      <c r="A229" s="357"/>
      <c r="B229" s="275">
        <v>216</v>
      </c>
      <c r="C229" s="276" t="s">
        <v>571</v>
      </c>
      <c r="D229" s="104" t="s">
        <v>248</v>
      </c>
      <c r="E229" s="277">
        <v>320</v>
      </c>
      <c r="F229" s="278">
        <v>230</v>
      </c>
      <c r="G229" s="528"/>
      <c r="H229" s="529"/>
      <c r="I229" s="530"/>
    </row>
    <row r="230" spans="1:9" ht="16.5" customHeight="1">
      <c r="A230" s="357"/>
      <c r="B230" s="266">
        <v>217</v>
      </c>
      <c r="C230" s="96" t="s">
        <v>496</v>
      </c>
      <c r="D230" s="97" t="s">
        <v>77</v>
      </c>
      <c r="E230" s="98">
        <v>280</v>
      </c>
      <c r="F230" s="99">
        <v>190</v>
      </c>
      <c r="G230" s="323"/>
      <c r="H230" s="335"/>
      <c r="I230" s="336"/>
    </row>
    <row r="231" spans="1:9" ht="16.149999999999999">
      <c r="A231" s="357"/>
      <c r="B231" s="266">
        <v>218</v>
      </c>
      <c r="C231" s="96" t="s">
        <v>495</v>
      </c>
      <c r="D231" s="97" t="s">
        <v>77</v>
      </c>
      <c r="E231" s="98">
        <v>280</v>
      </c>
      <c r="F231" s="99">
        <v>190</v>
      </c>
      <c r="G231" s="323"/>
      <c r="H231" s="335"/>
      <c r="I231" s="336"/>
    </row>
    <row r="232" spans="1:9" ht="16.149999999999999">
      <c r="A232" s="357"/>
      <c r="B232" s="266">
        <v>219</v>
      </c>
      <c r="C232" s="96" t="s">
        <v>497</v>
      </c>
      <c r="D232" s="97" t="s">
        <v>77</v>
      </c>
      <c r="E232" s="98">
        <v>280</v>
      </c>
      <c r="F232" s="99">
        <v>190</v>
      </c>
      <c r="G232" s="323"/>
      <c r="H232" s="335"/>
      <c r="I232" s="336"/>
    </row>
    <row r="233" spans="1:9" ht="16.149999999999999">
      <c r="A233" s="357"/>
      <c r="B233" s="266">
        <v>220</v>
      </c>
      <c r="C233" s="96" t="s">
        <v>498</v>
      </c>
      <c r="D233" s="97" t="s">
        <v>77</v>
      </c>
      <c r="E233" s="98">
        <v>280</v>
      </c>
      <c r="F233" s="99">
        <v>190</v>
      </c>
      <c r="G233" s="323"/>
      <c r="H233" s="335"/>
      <c r="I233" s="336"/>
    </row>
    <row r="234" spans="1:9" ht="16.149999999999999">
      <c r="A234" s="357"/>
      <c r="B234" s="266">
        <v>221</v>
      </c>
      <c r="C234" s="96" t="s">
        <v>499</v>
      </c>
      <c r="D234" s="97" t="s">
        <v>77</v>
      </c>
      <c r="E234" s="98">
        <v>280</v>
      </c>
      <c r="F234" s="99">
        <v>190</v>
      </c>
      <c r="G234" s="323"/>
      <c r="H234" s="335"/>
      <c r="I234" s="336"/>
    </row>
    <row r="235" spans="1:9" ht="16.149999999999999">
      <c r="A235" s="357"/>
      <c r="B235" s="267">
        <v>222</v>
      </c>
      <c r="C235" s="103" t="s">
        <v>500</v>
      </c>
      <c r="D235" s="104" t="s">
        <v>77</v>
      </c>
      <c r="E235" s="105">
        <v>840</v>
      </c>
      <c r="F235" s="128">
        <v>540</v>
      </c>
      <c r="G235" s="352" t="s">
        <v>494</v>
      </c>
      <c r="H235" s="353"/>
      <c r="I235" s="354"/>
    </row>
    <row r="236" spans="1:9" ht="16.149999999999999">
      <c r="A236" s="357"/>
      <c r="B236" s="267">
        <v>223</v>
      </c>
      <c r="C236" s="103" t="s">
        <v>501</v>
      </c>
      <c r="D236" s="104" t="s">
        <v>77</v>
      </c>
      <c r="E236" s="105">
        <v>840</v>
      </c>
      <c r="F236" s="128">
        <v>540</v>
      </c>
      <c r="G236" s="531"/>
      <c r="H236" s="532"/>
      <c r="I236" s="533"/>
    </row>
    <row r="237" spans="1:9" ht="16.149999999999999">
      <c r="A237" s="357"/>
      <c r="B237" s="267">
        <v>224</v>
      </c>
      <c r="C237" s="103" t="s">
        <v>504</v>
      </c>
      <c r="D237" s="104" t="s">
        <v>77</v>
      </c>
      <c r="E237" s="105">
        <v>840</v>
      </c>
      <c r="F237" s="128">
        <v>540</v>
      </c>
      <c r="G237" s="531"/>
      <c r="H237" s="532"/>
      <c r="I237" s="533"/>
    </row>
    <row r="238" spans="1:9" ht="16.149999999999999">
      <c r="A238" s="357"/>
      <c r="B238" s="267">
        <v>225</v>
      </c>
      <c r="C238" s="103" t="s">
        <v>502</v>
      </c>
      <c r="D238" s="104" t="s">
        <v>77</v>
      </c>
      <c r="E238" s="105">
        <v>840</v>
      </c>
      <c r="F238" s="128">
        <v>540</v>
      </c>
      <c r="G238" s="531"/>
      <c r="H238" s="532"/>
      <c r="I238" s="533"/>
    </row>
    <row r="239" spans="1:9" ht="16.149999999999999">
      <c r="A239" s="357"/>
      <c r="B239" s="267">
        <v>226</v>
      </c>
      <c r="C239" s="103" t="s">
        <v>503</v>
      </c>
      <c r="D239" s="104" t="s">
        <v>77</v>
      </c>
      <c r="E239" s="105">
        <v>840</v>
      </c>
      <c r="F239" s="128">
        <v>540</v>
      </c>
      <c r="G239" s="534"/>
      <c r="H239" s="535"/>
      <c r="I239" s="536"/>
    </row>
    <row r="240" spans="1:9" ht="16.149999999999999">
      <c r="A240" s="357"/>
      <c r="B240" s="203">
        <v>227</v>
      </c>
      <c r="C240" s="40" t="s">
        <v>505</v>
      </c>
      <c r="D240" s="10" t="s">
        <v>8</v>
      </c>
      <c r="E240" s="41">
        <v>250</v>
      </c>
      <c r="F240" s="57">
        <v>250</v>
      </c>
      <c r="G240" s="337"/>
      <c r="H240" s="340"/>
      <c r="I240" s="341"/>
    </row>
    <row r="241" spans="1:9" ht="16.149999999999999">
      <c r="A241" s="357"/>
      <c r="B241" s="203">
        <v>228</v>
      </c>
      <c r="C241" s="40" t="s">
        <v>506</v>
      </c>
      <c r="D241" s="10" t="s">
        <v>8</v>
      </c>
      <c r="E241" s="41">
        <v>250</v>
      </c>
      <c r="F241" s="57">
        <v>250</v>
      </c>
      <c r="G241" s="337"/>
      <c r="H241" s="340"/>
      <c r="I241" s="341"/>
    </row>
    <row r="242" spans="1:9" ht="16.149999999999999">
      <c r="A242" s="357"/>
      <c r="B242" s="203">
        <v>229</v>
      </c>
      <c r="C242" s="40" t="s">
        <v>507</v>
      </c>
      <c r="D242" s="10" t="s">
        <v>8</v>
      </c>
      <c r="E242" s="41">
        <v>250</v>
      </c>
      <c r="F242" s="57">
        <v>250</v>
      </c>
      <c r="G242" s="337"/>
      <c r="H242" s="340"/>
      <c r="I242" s="341"/>
    </row>
    <row r="243" spans="1:9" ht="16.5" customHeight="1">
      <c r="A243" s="357"/>
      <c r="B243" s="267">
        <v>230</v>
      </c>
      <c r="C243" s="103" t="s">
        <v>508</v>
      </c>
      <c r="D243" s="104" t="s">
        <v>8</v>
      </c>
      <c r="E243" s="105">
        <v>750</v>
      </c>
      <c r="F243" s="132">
        <v>510</v>
      </c>
      <c r="G243" s="347" t="s">
        <v>556</v>
      </c>
      <c r="H243" s="348"/>
      <c r="I243" s="349"/>
    </row>
    <row r="244" spans="1:9" ht="16.149999999999999">
      <c r="A244" s="357"/>
      <c r="B244" s="267">
        <v>231</v>
      </c>
      <c r="C244" s="103" t="s">
        <v>509</v>
      </c>
      <c r="D244" s="104" t="s">
        <v>8</v>
      </c>
      <c r="E244" s="105">
        <v>750</v>
      </c>
      <c r="F244" s="132">
        <v>510</v>
      </c>
      <c r="G244" s="350"/>
      <c r="H244" s="350"/>
      <c r="I244" s="351"/>
    </row>
    <row r="245" spans="1:9" ht="16.149999999999999">
      <c r="A245" s="357"/>
      <c r="B245" s="267">
        <v>232</v>
      </c>
      <c r="C245" s="103" t="s">
        <v>510</v>
      </c>
      <c r="D245" s="104" t="s">
        <v>8</v>
      </c>
      <c r="E245" s="105">
        <v>750</v>
      </c>
      <c r="F245" s="132">
        <v>510</v>
      </c>
      <c r="G245" s="350"/>
      <c r="H245" s="350"/>
      <c r="I245" s="351"/>
    </row>
    <row r="246" spans="1:9" ht="16.149999999999999">
      <c r="A246" s="357"/>
      <c r="B246" s="266">
        <v>233</v>
      </c>
      <c r="C246" s="96" t="s">
        <v>516</v>
      </c>
      <c r="D246" s="97" t="s">
        <v>248</v>
      </c>
      <c r="E246" s="98">
        <v>310</v>
      </c>
      <c r="F246" s="106">
        <v>310</v>
      </c>
      <c r="G246" s="323"/>
      <c r="H246" s="335"/>
      <c r="I246" s="336"/>
    </row>
    <row r="247" spans="1:9" ht="16.149999999999999">
      <c r="A247" s="357"/>
      <c r="B247" s="266">
        <v>234</v>
      </c>
      <c r="C247" s="96" t="s">
        <v>517</v>
      </c>
      <c r="D247" s="97" t="s">
        <v>248</v>
      </c>
      <c r="E247" s="98">
        <v>310</v>
      </c>
      <c r="F247" s="106">
        <v>310</v>
      </c>
      <c r="G247" s="323"/>
      <c r="H247" s="335"/>
      <c r="I247" s="336"/>
    </row>
    <row r="248" spans="1:9" ht="16.149999999999999">
      <c r="A248" s="357"/>
      <c r="B248" s="266">
        <v>235</v>
      </c>
      <c r="C248" s="96" t="s">
        <v>518</v>
      </c>
      <c r="D248" s="97" t="s">
        <v>248</v>
      </c>
      <c r="E248" s="98">
        <v>310</v>
      </c>
      <c r="F248" s="106">
        <v>310</v>
      </c>
      <c r="G248" s="323"/>
      <c r="H248" s="335"/>
      <c r="I248" s="336"/>
    </row>
    <row r="249" spans="1:9" ht="16.149999999999999">
      <c r="A249" s="357"/>
      <c r="B249" s="266">
        <v>236</v>
      </c>
      <c r="C249" s="96" t="s">
        <v>519</v>
      </c>
      <c r="D249" s="97" t="s">
        <v>248</v>
      </c>
      <c r="E249" s="98">
        <v>310</v>
      </c>
      <c r="F249" s="106">
        <v>310</v>
      </c>
      <c r="G249" s="323"/>
      <c r="H249" s="335"/>
      <c r="I249" s="336"/>
    </row>
    <row r="250" spans="1:9" ht="16.149999999999999">
      <c r="A250" s="357"/>
      <c r="B250" s="266">
        <v>237</v>
      </c>
      <c r="C250" s="96" t="s">
        <v>520</v>
      </c>
      <c r="D250" s="97" t="s">
        <v>248</v>
      </c>
      <c r="E250" s="98">
        <v>310</v>
      </c>
      <c r="F250" s="106">
        <v>310</v>
      </c>
      <c r="G250" s="323"/>
      <c r="H250" s="335"/>
      <c r="I250" s="336"/>
    </row>
    <row r="251" spans="1:9" ht="16.149999999999999">
      <c r="A251" s="357"/>
      <c r="B251" s="266">
        <v>238</v>
      </c>
      <c r="C251" s="96" t="s">
        <v>521</v>
      </c>
      <c r="D251" s="97" t="s">
        <v>248</v>
      </c>
      <c r="E251" s="98">
        <v>310</v>
      </c>
      <c r="F251" s="106">
        <v>310</v>
      </c>
      <c r="G251" s="323"/>
      <c r="H251" s="335"/>
      <c r="I251" s="336"/>
    </row>
    <row r="252" spans="1:9" ht="16.149999999999999">
      <c r="A252" s="357"/>
      <c r="B252" s="266">
        <v>239</v>
      </c>
      <c r="C252" s="96" t="s">
        <v>595</v>
      </c>
      <c r="D252" s="97" t="s">
        <v>248</v>
      </c>
      <c r="E252" s="98">
        <v>310</v>
      </c>
      <c r="F252" s="106">
        <v>310</v>
      </c>
      <c r="G252" s="314"/>
      <c r="H252" s="315"/>
      <c r="I252" s="316"/>
    </row>
    <row r="253" spans="1:9" ht="16.149999999999999">
      <c r="A253" s="357"/>
      <c r="B253" s="266">
        <v>240</v>
      </c>
      <c r="C253" s="96" t="s">
        <v>596</v>
      </c>
      <c r="D253" s="97" t="s">
        <v>248</v>
      </c>
      <c r="E253" s="98">
        <v>310</v>
      </c>
      <c r="F253" s="106">
        <v>310</v>
      </c>
      <c r="G253" s="314"/>
      <c r="H253" s="315"/>
      <c r="I253" s="316"/>
    </row>
    <row r="254" spans="1:9" ht="16.149999999999999">
      <c r="A254" s="357"/>
      <c r="B254" s="266">
        <v>241</v>
      </c>
      <c r="C254" s="96" t="s">
        <v>597</v>
      </c>
      <c r="D254" s="97" t="s">
        <v>248</v>
      </c>
      <c r="E254" s="98">
        <v>310</v>
      </c>
      <c r="F254" s="106">
        <v>310</v>
      </c>
      <c r="G254" s="314"/>
      <c r="H254" s="315"/>
      <c r="I254" s="316"/>
    </row>
    <row r="255" spans="1:9" ht="16.149999999999999">
      <c r="A255" s="357"/>
      <c r="B255" s="267">
        <v>242</v>
      </c>
      <c r="C255" s="103" t="s">
        <v>511</v>
      </c>
      <c r="D255" s="104" t="s">
        <v>8</v>
      </c>
      <c r="E255" s="105">
        <v>280</v>
      </c>
      <c r="F255" s="132">
        <v>210</v>
      </c>
      <c r="G255" s="419" t="s">
        <v>602</v>
      </c>
      <c r="H255" s="524"/>
      <c r="I255" s="525"/>
    </row>
    <row r="256" spans="1:9" ht="16.149999999999999">
      <c r="A256" s="357"/>
      <c r="B256" s="267">
        <v>243</v>
      </c>
      <c r="C256" s="103" t="s">
        <v>512</v>
      </c>
      <c r="D256" s="104" t="s">
        <v>8</v>
      </c>
      <c r="E256" s="105">
        <v>280</v>
      </c>
      <c r="F256" s="132">
        <v>210</v>
      </c>
      <c r="G256" s="355"/>
      <c r="H256" s="356"/>
      <c r="I256" s="357"/>
    </row>
    <row r="257" spans="1:9" ht="16.149999999999999">
      <c r="A257" s="357"/>
      <c r="B257" s="267">
        <v>244</v>
      </c>
      <c r="C257" s="103" t="s">
        <v>513</v>
      </c>
      <c r="D257" s="104" t="s">
        <v>8</v>
      </c>
      <c r="E257" s="105">
        <v>280</v>
      </c>
      <c r="F257" s="132">
        <v>210</v>
      </c>
      <c r="G257" s="355"/>
      <c r="H257" s="356"/>
      <c r="I257" s="357"/>
    </row>
    <row r="258" spans="1:9" ht="16.149999999999999">
      <c r="A258" s="357"/>
      <c r="B258" s="267">
        <v>245</v>
      </c>
      <c r="C258" s="103" t="s">
        <v>514</v>
      </c>
      <c r="D258" s="104" t="s">
        <v>8</v>
      </c>
      <c r="E258" s="105">
        <v>280</v>
      </c>
      <c r="F258" s="132">
        <v>210</v>
      </c>
      <c r="G258" s="355"/>
      <c r="H258" s="356"/>
      <c r="I258" s="357"/>
    </row>
    <row r="259" spans="1:9" ht="16.149999999999999">
      <c r="A259" s="357"/>
      <c r="B259" s="267">
        <v>246</v>
      </c>
      <c r="C259" s="103" t="s">
        <v>515</v>
      </c>
      <c r="D259" s="104" t="s">
        <v>8</v>
      </c>
      <c r="E259" s="105">
        <v>280</v>
      </c>
      <c r="F259" s="132">
        <v>210</v>
      </c>
      <c r="G259" s="355"/>
      <c r="H259" s="356"/>
      <c r="I259" s="357"/>
    </row>
    <row r="260" spans="1:9" ht="16.149999999999999">
      <c r="A260" s="357"/>
      <c r="B260" s="267">
        <v>247</v>
      </c>
      <c r="C260" s="103" t="s">
        <v>533</v>
      </c>
      <c r="D260" s="104" t="s">
        <v>8</v>
      </c>
      <c r="E260" s="105">
        <v>250</v>
      </c>
      <c r="F260" s="132">
        <v>180</v>
      </c>
      <c r="G260" s="355"/>
      <c r="H260" s="356"/>
      <c r="I260" s="357"/>
    </row>
    <row r="261" spans="1:9" ht="16.149999999999999">
      <c r="A261" s="357"/>
      <c r="B261" s="267">
        <v>248</v>
      </c>
      <c r="C261" s="103" t="s">
        <v>534</v>
      </c>
      <c r="D261" s="104" t="s">
        <v>8</v>
      </c>
      <c r="E261" s="105">
        <v>250</v>
      </c>
      <c r="F261" s="132">
        <v>180</v>
      </c>
      <c r="G261" s="355"/>
      <c r="H261" s="356"/>
      <c r="I261" s="357"/>
    </row>
    <row r="262" spans="1:9" ht="16.149999999999999">
      <c r="A262" s="357"/>
      <c r="B262" s="267">
        <v>249</v>
      </c>
      <c r="C262" s="103" t="s">
        <v>535</v>
      </c>
      <c r="D262" s="104" t="s">
        <v>8</v>
      </c>
      <c r="E262" s="105">
        <v>250</v>
      </c>
      <c r="F262" s="132">
        <v>180</v>
      </c>
      <c r="G262" s="355"/>
      <c r="H262" s="356"/>
      <c r="I262" s="357"/>
    </row>
    <row r="263" spans="1:9" ht="16.149999999999999">
      <c r="A263" s="357"/>
      <c r="B263" s="267">
        <v>250</v>
      </c>
      <c r="C263" s="103" t="s">
        <v>532</v>
      </c>
      <c r="D263" s="104" t="s">
        <v>8</v>
      </c>
      <c r="E263" s="105">
        <v>250</v>
      </c>
      <c r="F263" s="132">
        <v>180</v>
      </c>
      <c r="G263" s="355"/>
      <c r="H263" s="356"/>
      <c r="I263" s="357"/>
    </row>
    <row r="264" spans="1:9" ht="16.149999999999999">
      <c r="A264" s="357"/>
      <c r="B264" s="267">
        <v>251</v>
      </c>
      <c r="C264" s="103" t="s">
        <v>78</v>
      </c>
      <c r="D264" s="104" t="s">
        <v>8</v>
      </c>
      <c r="E264" s="105">
        <v>250</v>
      </c>
      <c r="F264" s="132">
        <v>180</v>
      </c>
      <c r="G264" s="355"/>
      <c r="H264" s="356"/>
      <c r="I264" s="357"/>
    </row>
    <row r="265" spans="1:9" ht="16.149999999999999">
      <c r="A265" s="357"/>
      <c r="B265" s="267">
        <v>252</v>
      </c>
      <c r="C265" s="103" t="s">
        <v>79</v>
      </c>
      <c r="D265" s="104" t="s">
        <v>8</v>
      </c>
      <c r="E265" s="105">
        <v>250</v>
      </c>
      <c r="F265" s="132">
        <v>180</v>
      </c>
      <c r="G265" s="355"/>
      <c r="H265" s="356"/>
      <c r="I265" s="357"/>
    </row>
    <row r="266" spans="1:9" ht="16.149999999999999">
      <c r="A266" s="357"/>
      <c r="B266" s="267">
        <v>253</v>
      </c>
      <c r="C266" s="103" t="s">
        <v>220</v>
      </c>
      <c r="D266" s="104" t="s">
        <v>8</v>
      </c>
      <c r="E266" s="105">
        <v>250</v>
      </c>
      <c r="F266" s="132">
        <v>180</v>
      </c>
      <c r="G266" s="355"/>
      <c r="H266" s="356"/>
      <c r="I266" s="357"/>
    </row>
    <row r="267" spans="1:9" ht="16.149999999999999">
      <c r="A267" s="357"/>
      <c r="B267" s="267">
        <v>254</v>
      </c>
      <c r="C267" s="103" t="s">
        <v>221</v>
      </c>
      <c r="D267" s="104" t="s">
        <v>8</v>
      </c>
      <c r="E267" s="105">
        <v>250</v>
      </c>
      <c r="F267" s="132">
        <v>180</v>
      </c>
      <c r="G267" s="355"/>
      <c r="H267" s="356"/>
      <c r="I267" s="357"/>
    </row>
    <row r="268" spans="1:9" ht="16.149999999999999">
      <c r="A268" s="357"/>
      <c r="B268" s="266">
        <v>255</v>
      </c>
      <c r="C268" s="96" t="s">
        <v>80</v>
      </c>
      <c r="D268" s="97" t="s">
        <v>8</v>
      </c>
      <c r="E268" s="98">
        <v>200</v>
      </c>
      <c r="F268" s="106">
        <v>160</v>
      </c>
      <c r="G268" s="317"/>
      <c r="H268" s="318"/>
      <c r="I268" s="319"/>
    </row>
    <row r="269" spans="1:9" ht="16.149999999999999">
      <c r="A269" s="357"/>
      <c r="B269" s="266">
        <v>256</v>
      </c>
      <c r="C269" s="96" t="s">
        <v>81</v>
      </c>
      <c r="D269" s="97" t="s">
        <v>8</v>
      </c>
      <c r="E269" s="98">
        <v>200</v>
      </c>
      <c r="F269" s="106">
        <v>160</v>
      </c>
      <c r="G269" s="317"/>
      <c r="H269" s="318"/>
      <c r="I269" s="319"/>
    </row>
    <row r="270" spans="1:9" ht="16.149999999999999">
      <c r="A270" s="357"/>
      <c r="B270" s="266">
        <v>257</v>
      </c>
      <c r="C270" s="96" t="s">
        <v>250</v>
      </c>
      <c r="D270" s="97" t="s">
        <v>8</v>
      </c>
      <c r="E270" s="98">
        <v>200</v>
      </c>
      <c r="F270" s="106">
        <v>160</v>
      </c>
      <c r="G270" s="317"/>
      <c r="H270" s="318"/>
      <c r="I270" s="319"/>
    </row>
    <row r="271" spans="1:9" ht="16.149999999999999">
      <c r="A271" s="357"/>
      <c r="B271" s="266">
        <v>258</v>
      </c>
      <c r="C271" s="96" t="s">
        <v>251</v>
      </c>
      <c r="D271" s="97" t="s">
        <v>8</v>
      </c>
      <c r="E271" s="98">
        <v>200</v>
      </c>
      <c r="F271" s="106">
        <v>160</v>
      </c>
      <c r="G271" s="320"/>
      <c r="H271" s="321"/>
      <c r="I271" s="322"/>
    </row>
    <row r="272" spans="1:9" ht="16.149999999999999">
      <c r="A272" s="357"/>
      <c r="B272" s="266">
        <v>259</v>
      </c>
      <c r="C272" s="96" t="s">
        <v>522</v>
      </c>
      <c r="D272" s="97" t="s">
        <v>299</v>
      </c>
      <c r="E272" s="98">
        <v>299</v>
      </c>
      <c r="F272" s="199">
        <v>180</v>
      </c>
      <c r="G272" s="323"/>
      <c r="H272" s="335"/>
      <c r="I272" s="336"/>
    </row>
    <row r="273" spans="1:9" ht="16.149999999999999">
      <c r="A273" s="357"/>
      <c r="B273" s="266">
        <v>260</v>
      </c>
      <c r="C273" s="96" t="s">
        <v>523</v>
      </c>
      <c r="D273" s="97" t="s">
        <v>299</v>
      </c>
      <c r="E273" s="98">
        <v>299</v>
      </c>
      <c r="F273" s="165">
        <v>180</v>
      </c>
      <c r="G273" s="337"/>
      <c r="H273" s="340"/>
      <c r="I273" s="341"/>
    </row>
    <row r="274" spans="1:9" ht="16.149999999999999">
      <c r="A274" s="357"/>
      <c r="B274" s="266">
        <v>261</v>
      </c>
      <c r="C274" s="96" t="s">
        <v>525</v>
      </c>
      <c r="D274" s="97" t="s">
        <v>299</v>
      </c>
      <c r="E274" s="98">
        <v>299</v>
      </c>
      <c r="F274" s="165">
        <v>180</v>
      </c>
      <c r="G274" s="337"/>
      <c r="H274" s="340"/>
      <c r="I274" s="341"/>
    </row>
    <row r="275" spans="1:9" ht="16.149999999999999">
      <c r="A275" s="357"/>
      <c r="B275" s="266">
        <v>262</v>
      </c>
      <c r="C275" s="96" t="s">
        <v>526</v>
      </c>
      <c r="D275" s="97" t="s">
        <v>8</v>
      </c>
      <c r="E275" s="98">
        <v>280</v>
      </c>
      <c r="F275" s="106">
        <v>220</v>
      </c>
      <c r="G275" s="337"/>
      <c r="H275" s="340"/>
      <c r="I275" s="341"/>
    </row>
    <row r="276" spans="1:9" ht="16.149999999999999">
      <c r="A276" s="357"/>
      <c r="B276" s="266">
        <v>263</v>
      </c>
      <c r="C276" s="96" t="s">
        <v>524</v>
      </c>
      <c r="D276" s="97" t="s">
        <v>8</v>
      </c>
      <c r="E276" s="98">
        <v>280</v>
      </c>
      <c r="F276" s="106">
        <v>220</v>
      </c>
      <c r="G276" s="337"/>
      <c r="H276" s="340"/>
      <c r="I276" s="341"/>
    </row>
    <row r="277" spans="1:9" ht="16.149999999999999">
      <c r="A277" s="357"/>
      <c r="B277" s="266">
        <v>264</v>
      </c>
      <c r="C277" s="96" t="s">
        <v>527</v>
      </c>
      <c r="D277" s="97" t="s">
        <v>8</v>
      </c>
      <c r="E277" s="98">
        <v>280</v>
      </c>
      <c r="F277" s="106">
        <v>220</v>
      </c>
      <c r="G277" s="337"/>
      <c r="H277" s="340"/>
      <c r="I277" s="341"/>
    </row>
    <row r="278" spans="1:9" ht="16.149999999999999">
      <c r="A278" s="357"/>
      <c r="B278" s="266">
        <v>265</v>
      </c>
      <c r="C278" s="96" t="s">
        <v>252</v>
      </c>
      <c r="D278" s="97" t="s">
        <v>8</v>
      </c>
      <c r="E278" s="98">
        <v>250</v>
      </c>
      <c r="F278" s="106">
        <v>155</v>
      </c>
      <c r="G278" s="337"/>
      <c r="H278" s="340"/>
      <c r="I278" s="341"/>
    </row>
    <row r="279" spans="1:9" ht="16.149999999999999">
      <c r="A279" s="357"/>
      <c r="B279" s="266">
        <v>266</v>
      </c>
      <c r="C279" s="96" t="s">
        <v>253</v>
      </c>
      <c r="D279" s="97" t="s">
        <v>8</v>
      </c>
      <c r="E279" s="98">
        <v>250</v>
      </c>
      <c r="F279" s="106">
        <v>155</v>
      </c>
      <c r="G279" s="337"/>
      <c r="H279" s="340"/>
      <c r="I279" s="341"/>
    </row>
    <row r="280" spans="1:9" ht="16.149999999999999">
      <c r="A280" s="357"/>
      <c r="B280" s="266">
        <v>267</v>
      </c>
      <c r="C280" s="96" t="s">
        <v>254</v>
      </c>
      <c r="D280" s="97" t="s">
        <v>248</v>
      </c>
      <c r="E280" s="98">
        <v>250</v>
      </c>
      <c r="F280" s="106">
        <v>155</v>
      </c>
      <c r="G280" s="337"/>
      <c r="H280" s="340"/>
      <c r="I280" s="341"/>
    </row>
    <row r="281" spans="1:9" ht="16.149999999999999">
      <c r="A281" s="357"/>
      <c r="B281" s="266">
        <v>268</v>
      </c>
      <c r="C281" s="96" t="s">
        <v>255</v>
      </c>
      <c r="D281" s="97" t="s">
        <v>8</v>
      </c>
      <c r="E281" s="98">
        <v>250</v>
      </c>
      <c r="F281" s="106">
        <v>155</v>
      </c>
      <c r="G281" s="337"/>
      <c r="H281" s="340"/>
      <c r="I281" s="341"/>
    </row>
    <row r="282" spans="1:9" ht="16.149999999999999">
      <c r="A282" s="357"/>
      <c r="B282" s="267">
        <v>269</v>
      </c>
      <c r="C282" s="103" t="s">
        <v>528</v>
      </c>
      <c r="D282" s="104" t="s">
        <v>8</v>
      </c>
      <c r="E282" s="105">
        <v>750</v>
      </c>
      <c r="F282" s="132">
        <v>435</v>
      </c>
      <c r="G282" s="347" t="s">
        <v>360</v>
      </c>
      <c r="H282" s="348"/>
      <c r="I282" s="349"/>
    </row>
    <row r="283" spans="1:9" ht="16.149999999999999">
      <c r="A283" s="357"/>
      <c r="B283" s="267">
        <v>270</v>
      </c>
      <c r="C283" s="103" t="s">
        <v>529</v>
      </c>
      <c r="D283" s="104" t="s">
        <v>8</v>
      </c>
      <c r="E283" s="105">
        <v>750</v>
      </c>
      <c r="F283" s="132">
        <v>435</v>
      </c>
      <c r="G283" s="447"/>
      <c r="H283" s="447"/>
      <c r="I283" s="448"/>
    </row>
    <row r="284" spans="1:9" ht="16.149999999999999">
      <c r="A284" s="357"/>
      <c r="B284" s="267">
        <v>271</v>
      </c>
      <c r="C284" s="103" t="s">
        <v>530</v>
      </c>
      <c r="D284" s="104" t="s">
        <v>248</v>
      </c>
      <c r="E284" s="105">
        <v>750</v>
      </c>
      <c r="F284" s="132">
        <v>435</v>
      </c>
      <c r="G284" s="447"/>
      <c r="H284" s="447"/>
      <c r="I284" s="448"/>
    </row>
    <row r="285" spans="1:9" ht="16.149999999999999">
      <c r="A285" s="357"/>
      <c r="B285" s="267">
        <v>272</v>
      </c>
      <c r="C285" s="103" t="s">
        <v>531</v>
      </c>
      <c r="D285" s="104" t="s">
        <v>8</v>
      </c>
      <c r="E285" s="105">
        <v>750</v>
      </c>
      <c r="F285" s="132">
        <v>435</v>
      </c>
      <c r="G285" s="447"/>
      <c r="H285" s="447"/>
      <c r="I285" s="448"/>
    </row>
    <row r="286" spans="1:9" ht="16.149999999999999">
      <c r="A286" s="357"/>
      <c r="B286" s="203">
        <v>273</v>
      </c>
      <c r="C286" s="40" t="s">
        <v>82</v>
      </c>
      <c r="D286" s="10" t="s">
        <v>8</v>
      </c>
      <c r="E286" s="41">
        <v>200</v>
      </c>
      <c r="F286" s="42">
        <v>160</v>
      </c>
      <c r="G286" s="337"/>
      <c r="H286" s="340"/>
      <c r="I286" s="341"/>
    </row>
    <row r="287" spans="1:9" ht="16.149999999999999">
      <c r="A287" s="357"/>
      <c r="B287" s="203">
        <v>274</v>
      </c>
      <c r="C287" s="40" t="s">
        <v>83</v>
      </c>
      <c r="D287" s="10" t="s">
        <v>8</v>
      </c>
      <c r="E287" s="41">
        <v>200</v>
      </c>
      <c r="F287" s="42">
        <v>160</v>
      </c>
      <c r="G287" s="337"/>
      <c r="H287" s="340"/>
      <c r="I287" s="341"/>
    </row>
    <row r="288" spans="1:9" ht="16.149999999999999">
      <c r="A288" s="357"/>
      <c r="B288" s="203">
        <v>275</v>
      </c>
      <c r="C288" s="40" t="s">
        <v>84</v>
      </c>
      <c r="D288" s="10" t="s">
        <v>8</v>
      </c>
      <c r="E288" s="41">
        <v>200</v>
      </c>
      <c r="F288" s="42">
        <v>160</v>
      </c>
      <c r="G288" s="337"/>
      <c r="H288" s="340"/>
      <c r="I288" s="341"/>
    </row>
    <row r="289" spans="1:9" ht="16.149999999999999">
      <c r="A289" s="357"/>
      <c r="B289" s="203">
        <v>276</v>
      </c>
      <c r="C289" s="40" t="s">
        <v>85</v>
      </c>
      <c r="D289" s="10" t="s">
        <v>8</v>
      </c>
      <c r="E289" s="41">
        <v>200</v>
      </c>
      <c r="F289" s="42">
        <v>160</v>
      </c>
      <c r="G289" s="337"/>
      <c r="H289" s="340"/>
      <c r="I289" s="341"/>
    </row>
    <row r="290" spans="1:9" ht="16.149999999999999">
      <c r="A290" s="357"/>
      <c r="B290" s="203">
        <v>277</v>
      </c>
      <c r="C290" s="40" t="s">
        <v>86</v>
      </c>
      <c r="D290" s="10" t="s">
        <v>8</v>
      </c>
      <c r="E290" s="41">
        <v>200</v>
      </c>
      <c r="F290" s="42">
        <v>160</v>
      </c>
      <c r="G290" s="337"/>
      <c r="H290" s="340"/>
      <c r="I290" s="341"/>
    </row>
    <row r="291" spans="1:9" ht="16.149999999999999">
      <c r="A291" s="357"/>
      <c r="B291" s="203">
        <v>278</v>
      </c>
      <c r="C291" s="40" t="s">
        <v>461</v>
      </c>
      <c r="D291" s="10" t="s">
        <v>248</v>
      </c>
      <c r="E291" s="41">
        <v>270</v>
      </c>
      <c r="F291" s="165">
        <v>199</v>
      </c>
      <c r="G291" s="337"/>
      <c r="H291" s="340"/>
      <c r="I291" s="341"/>
    </row>
    <row r="292" spans="1:9" ht="16.149999999999999">
      <c r="A292" s="357"/>
      <c r="B292" s="203">
        <v>279</v>
      </c>
      <c r="C292" s="40" t="s">
        <v>462</v>
      </c>
      <c r="D292" s="10" t="s">
        <v>248</v>
      </c>
      <c r="E292" s="41">
        <v>270</v>
      </c>
      <c r="F292" s="165">
        <v>199</v>
      </c>
      <c r="G292" s="337"/>
      <c r="H292" s="340"/>
      <c r="I292" s="341"/>
    </row>
    <row r="293" spans="1:9" ht="16.149999999999999">
      <c r="A293" s="357"/>
      <c r="B293" s="203">
        <v>280</v>
      </c>
      <c r="C293" s="40" t="s">
        <v>463</v>
      </c>
      <c r="D293" s="10" t="s">
        <v>246</v>
      </c>
      <c r="E293" s="41">
        <v>270</v>
      </c>
      <c r="F293" s="165">
        <v>199</v>
      </c>
      <c r="G293" s="337"/>
      <c r="H293" s="340"/>
      <c r="I293" s="341"/>
    </row>
    <row r="294" spans="1:9" ht="16.149999999999999">
      <c r="A294" s="357"/>
      <c r="B294" s="203">
        <v>281</v>
      </c>
      <c r="C294" s="40" t="s">
        <v>464</v>
      </c>
      <c r="D294" s="10" t="s">
        <v>246</v>
      </c>
      <c r="E294" s="41">
        <v>270</v>
      </c>
      <c r="F294" s="165">
        <v>199</v>
      </c>
      <c r="G294" s="337"/>
      <c r="H294" s="340"/>
      <c r="I294" s="341"/>
    </row>
    <row r="295" spans="1:9" ht="16.149999999999999">
      <c r="A295" s="357"/>
      <c r="B295" s="203">
        <v>282</v>
      </c>
      <c r="C295" s="40" t="s">
        <v>465</v>
      </c>
      <c r="D295" s="10" t="s">
        <v>246</v>
      </c>
      <c r="E295" s="41">
        <v>270</v>
      </c>
      <c r="F295" s="165">
        <v>199</v>
      </c>
      <c r="G295" s="337"/>
      <c r="H295" s="340"/>
      <c r="I295" s="341"/>
    </row>
    <row r="296" spans="1:9" ht="16.149999999999999">
      <c r="A296" s="357"/>
      <c r="B296" s="203">
        <v>283</v>
      </c>
      <c r="C296" s="40" t="s">
        <v>466</v>
      </c>
      <c r="D296" s="10" t="s">
        <v>246</v>
      </c>
      <c r="E296" s="41">
        <v>270</v>
      </c>
      <c r="F296" s="165">
        <v>199</v>
      </c>
      <c r="G296" s="337"/>
      <c r="H296" s="340"/>
      <c r="I296" s="341"/>
    </row>
    <row r="297" spans="1:9" ht="16.149999999999999">
      <c r="A297" s="357"/>
      <c r="B297" s="203">
        <v>284</v>
      </c>
      <c r="C297" s="40" t="s">
        <v>467</v>
      </c>
      <c r="D297" s="10" t="s">
        <v>246</v>
      </c>
      <c r="E297" s="41">
        <v>270</v>
      </c>
      <c r="F297" s="165">
        <v>199</v>
      </c>
      <c r="G297" s="337"/>
      <c r="H297" s="340"/>
      <c r="I297" s="341"/>
    </row>
    <row r="298" spans="1:9" ht="16.149999999999999">
      <c r="A298" s="357"/>
      <c r="B298" s="203">
        <v>285</v>
      </c>
      <c r="C298" s="40" t="s">
        <v>364</v>
      </c>
      <c r="D298" s="10" t="s">
        <v>87</v>
      </c>
      <c r="E298" s="41">
        <v>280</v>
      </c>
      <c r="F298" s="41">
        <v>199</v>
      </c>
      <c r="G298" s="337"/>
      <c r="H298" s="340"/>
      <c r="I298" s="341"/>
    </row>
    <row r="299" spans="1:9" ht="16.149999999999999">
      <c r="A299" s="357"/>
      <c r="B299" s="203">
        <v>286</v>
      </c>
      <c r="C299" s="40" t="s">
        <v>365</v>
      </c>
      <c r="D299" s="10" t="s">
        <v>87</v>
      </c>
      <c r="E299" s="41">
        <v>280</v>
      </c>
      <c r="F299" s="41">
        <v>199</v>
      </c>
      <c r="G299" s="337"/>
      <c r="H299" s="340"/>
      <c r="I299" s="341"/>
    </row>
    <row r="300" spans="1:9" ht="16.149999999999999">
      <c r="A300" s="357"/>
      <c r="B300" s="203">
        <v>287</v>
      </c>
      <c r="C300" s="40" t="s">
        <v>366</v>
      </c>
      <c r="D300" s="10" t="s">
        <v>87</v>
      </c>
      <c r="E300" s="41">
        <v>280</v>
      </c>
      <c r="F300" s="41">
        <v>199</v>
      </c>
      <c r="G300" s="337"/>
      <c r="H300" s="340"/>
      <c r="I300" s="341"/>
    </row>
    <row r="301" spans="1:9" ht="16.149999999999999">
      <c r="A301" s="357"/>
      <c r="B301" s="203">
        <v>288</v>
      </c>
      <c r="C301" s="40" t="s">
        <v>303</v>
      </c>
      <c r="D301" s="10" t="s">
        <v>87</v>
      </c>
      <c r="E301" s="41">
        <v>180</v>
      </c>
      <c r="F301" s="41">
        <v>170</v>
      </c>
      <c r="G301" s="337"/>
      <c r="H301" s="340"/>
      <c r="I301" s="341"/>
    </row>
    <row r="302" spans="1:9" ht="16.149999999999999">
      <c r="A302" s="357"/>
      <c r="B302" s="203">
        <v>289</v>
      </c>
      <c r="C302" s="40" t="s">
        <v>304</v>
      </c>
      <c r="D302" s="10" t="s">
        <v>87</v>
      </c>
      <c r="E302" s="41">
        <v>180</v>
      </c>
      <c r="F302" s="41">
        <v>170</v>
      </c>
      <c r="G302" s="337"/>
      <c r="H302" s="340"/>
      <c r="I302" s="341"/>
    </row>
    <row r="303" spans="1:9" ht="16.149999999999999">
      <c r="A303" s="357"/>
      <c r="B303" s="203">
        <v>290</v>
      </c>
      <c r="C303" s="40" t="s">
        <v>459</v>
      </c>
      <c r="D303" s="10" t="s">
        <v>87</v>
      </c>
      <c r="E303" s="41">
        <v>180</v>
      </c>
      <c r="F303" s="41">
        <v>170</v>
      </c>
      <c r="G303" s="337"/>
      <c r="H303" s="340"/>
      <c r="I303" s="341"/>
    </row>
    <row r="304" spans="1:9" ht="16.149999999999999">
      <c r="A304" s="357"/>
      <c r="B304" s="203">
        <v>291</v>
      </c>
      <c r="C304" s="40" t="s">
        <v>457</v>
      </c>
      <c r="D304" s="10" t="s">
        <v>87</v>
      </c>
      <c r="E304" s="41">
        <v>180</v>
      </c>
      <c r="F304" s="41">
        <v>170</v>
      </c>
      <c r="G304" s="337"/>
      <c r="H304" s="340"/>
      <c r="I304" s="341"/>
    </row>
    <row r="305" spans="1:9" ht="16.149999999999999">
      <c r="A305" s="357"/>
      <c r="B305" s="203">
        <v>292</v>
      </c>
      <c r="C305" s="40" t="s">
        <v>458</v>
      </c>
      <c r="D305" s="10" t="s">
        <v>87</v>
      </c>
      <c r="E305" s="41">
        <v>180</v>
      </c>
      <c r="F305" s="41">
        <v>170</v>
      </c>
      <c r="G305" s="337"/>
      <c r="H305" s="340"/>
      <c r="I305" s="341"/>
    </row>
    <row r="306" spans="1:9" ht="16.149999999999999">
      <c r="A306" s="357"/>
      <c r="B306" s="203">
        <v>293</v>
      </c>
      <c r="C306" s="40" t="s">
        <v>305</v>
      </c>
      <c r="D306" s="10" t="s">
        <v>246</v>
      </c>
      <c r="E306" s="41">
        <v>160</v>
      </c>
      <c r="F306" s="41">
        <v>150</v>
      </c>
      <c r="G306" s="337"/>
      <c r="H306" s="340"/>
      <c r="I306" s="341"/>
    </row>
    <row r="307" spans="1:9" ht="16.149999999999999">
      <c r="A307" s="357"/>
      <c r="B307" s="203">
        <v>294</v>
      </c>
      <c r="C307" s="40" t="s">
        <v>306</v>
      </c>
      <c r="D307" s="10" t="s">
        <v>246</v>
      </c>
      <c r="E307" s="41">
        <v>160</v>
      </c>
      <c r="F307" s="41">
        <v>150</v>
      </c>
      <c r="G307" s="337"/>
      <c r="H307" s="340"/>
      <c r="I307" s="341"/>
    </row>
    <row r="308" spans="1:9" ht="16.149999999999999">
      <c r="A308" s="357"/>
      <c r="B308" s="203">
        <v>295</v>
      </c>
      <c r="C308" s="40" t="s">
        <v>307</v>
      </c>
      <c r="D308" s="10" t="s">
        <v>246</v>
      </c>
      <c r="E308" s="41">
        <v>160</v>
      </c>
      <c r="F308" s="41">
        <v>150</v>
      </c>
      <c r="G308" s="337"/>
      <c r="H308" s="340"/>
      <c r="I308" s="341"/>
    </row>
    <row r="309" spans="1:9" ht="16.149999999999999">
      <c r="A309" s="357"/>
      <c r="B309" s="267">
        <v>296</v>
      </c>
      <c r="C309" s="103" t="s">
        <v>539</v>
      </c>
      <c r="D309" s="104" t="s">
        <v>87</v>
      </c>
      <c r="E309" s="105">
        <v>100</v>
      </c>
      <c r="F309" s="105">
        <v>50</v>
      </c>
      <c r="G309" s="352" t="s">
        <v>536</v>
      </c>
      <c r="H309" s="353"/>
      <c r="I309" s="354"/>
    </row>
    <row r="310" spans="1:9" ht="16.149999999999999">
      <c r="A310" s="357"/>
      <c r="B310" s="267">
        <v>297</v>
      </c>
      <c r="C310" s="103" t="s">
        <v>537</v>
      </c>
      <c r="D310" s="104" t="s">
        <v>87</v>
      </c>
      <c r="E310" s="105">
        <v>100</v>
      </c>
      <c r="F310" s="105">
        <v>50</v>
      </c>
      <c r="G310" s="355"/>
      <c r="H310" s="356"/>
      <c r="I310" s="357"/>
    </row>
    <row r="311" spans="1:9" ht="16.149999999999999">
      <c r="A311" s="357"/>
      <c r="B311" s="267">
        <v>298</v>
      </c>
      <c r="C311" s="103" t="s">
        <v>538</v>
      </c>
      <c r="D311" s="104" t="s">
        <v>87</v>
      </c>
      <c r="E311" s="105">
        <v>100</v>
      </c>
      <c r="F311" s="105">
        <v>50</v>
      </c>
      <c r="G311" s="355"/>
      <c r="H311" s="356"/>
      <c r="I311" s="357"/>
    </row>
    <row r="312" spans="1:9" ht="16.149999999999999">
      <c r="A312" s="357"/>
      <c r="B312" s="267">
        <v>299</v>
      </c>
      <c r="C312" s="103" t="s">
        <v>540</v>
      </c>
      <c r="D312" s="104" t="s">
        <v>87</v>
      </c>
      <c r="E312" s="105">
        <v>100</v>
      </c>
      <c r="F312" s="105">
        <v>50</v>
      </c>
      <c r="G312" s="355"/>
      <c r="H312" s="356"/>
      <c r="I312" s="357"/>
    </row>
    <row r="313" spans="1:9" ht="16.149999999999999">
      <c r="A313" s="357"/>
      <c r="B313" s="267">
        <v>300</v>
      </c>
      <c r="C313" s="103" t="s">
        <v>541</v>
      </c>
      <c r="D313" s="104" t="s">
        <v>87</v>
      </c>
      <c r="E313" s="105">
        <v>100</v>
      </c>
      <c r="F313" s="105">
        <v>50</v>
      </c>
      <c r="G313" s="355"/>
      <c r="H313" s="356"/>
      <c r="I313" s="357"/>
    </row>
    <row r="314" spans="1:9" ht="16.149999999999999">
      <c r="A314" s="357"/>
      <c r="B314" s="267">
        <v>301</v>
      </c>
      <c r="C314" s="103" t="s">
        <v>543</v>
      </c>
      <c r="D314" s="104" t="s">
        <v>87</v>
      </c>
      <c r="E314" s="105">
        <v>130</v>
      </c>
      <c r="F314" s="105">
        <v>65</v>
      </c>
      <c r="G314" s="355"/>
      <c r="H314" s="356"/>
      <c r="I314" s="357"/>
    </row>
    <row r="315" spans="1:9" ht="16.149999999999999">
      <c r="A315" s="357"/>
      <c r="B315" s="267">
        <v>302</v>
      </c>
      <c r="C315" s="103" t="s">
        <v>542</v>
      </c>
      <c r="D315" s="104" t="s">
        <v>87</v>
      </c>
      <c r="E315" s="105">
        <v>130</v>
      </c>
      <c r="F315" s="105">
        <v>65</v>
      </c>
      <c r="G315" s="355"/>
      <c r="H315" s="356"/>
      <c r="I315" s="357"/>
    </row>
    <row r="316" spans="1:9" ht="16.149999999999999">
      <c r="A316" s="357"/>
      <c r="B316" s="267">
        <v>303</v>
      </c>
      <c r="C316" s="103" t="s">
        <v>544</v>
      </c>
      <c r="D316" s="104" t="s">
        <v>87</v>
      </c>
      <c r="E316" s="105">
        <v>130</v>
      </c>
      <c r="F316" s="105">
        <v>65</v>
      </c>
      <c r="G316" s="355"/>
      <c r="H316" s="356"/>
      <c r="I316" s="357"/>
    </row>
    <row r="317" spans="1:9" ht="16.5" thickBot="1">
      <c r="A317" s="360"/>
      <c r="B317" s="287">
        <v>304</v>
      </c>
      <c r="C317" s="288" t="s">
        <v>545</v>
      </c>
      <c r="D317" s="170" t="s">
        <v>87</v>
      </c>
      <c r="E317" s="289">
        <v>130</v>
      </c>
      <c r="F317" s="289">
        <v>65</v>
      </c>
      <c r="G317" s="358"/>
      <c r="H317" s="359"/>
      <c r="I317" s="360"/>
    </row>
    <row r="318" spans="1:9" ht="16.5" thickTop="1">
      <c r="A318" s="491" t="s">
        <v>240</v>
      </c>
      <c r="B318" s="126">
        <v>305</v>
      </c>
      <c r="C318" s="125" t="s">
        <v>433</v>
      </c>
      <c r="D318" s="163" t="s">
        <v>42</v>
      </c>
      <c r="E318" s="164">
        <v>160</v>
      </c>
      <c r="F318" s="164">
        <v>150</v>
      </c>
      <c r="G318" s="364"/>
      <c r="H318" s="365"/>
      <c r="I318" s="366"/>
    </row>
    <row r="319" spans="1:9" ht="16.149999999999999">
      <c r="A319" s="508"/>
      <c r="B319" s="95">
        <v>306</v>
      </c>
      <c r="C319" s="96" t="s">
        <v>434</v>
      </c>
      <c r="D319" s="97" t="s">
        <v>42</v>
      </c>
      <c r="E319" s="98">
        <v>160</v>
      </c>
      <c r="F319" s="98">
        <v>150</v>
      </c>
      <c r="G319" s="337"/>
      <c r="H319" s="338"/>
      <c r="I319" s="339"/>
    </row>
    <row r="320" spans="1:9" ht="16.149999999999999">
      <c r="A320" s="508"/>
      <c r="B320" s="95">
        <v>307</v>
      </c>
      <c r="C320" s="96" t="s">
        <v>435</v>
      </c>
      <c r="D320" s="97" t="s">
        <v>42</v>
      </c>
      <c r="E320" s="98">
        <v>160</v>
      </c>
      <c r="F320" s="98">
        <v>150</v>
      </c>
      <c r="G320" s="337"/>
      <c r="H320" s="338"/>
      <c r="I320" s="339"/>
    </row>
    <row r="321" spans="1:9" ht="16.149999999999999">
      <c r="A321" s="508"/>
      <c r="B321" s="95">
        <v>308</v>
      </c>
      <c r="C321" s="96" t="s">
        <v>436</v>
      </c>
      <c r="D321" s="97" t="s">
        <v>246</v>
      </c>
      <c r="E321" s="98">
        <v>220</v>
      </c>
      <c r="F321" s="98">
        <v>150</v>
      </c>
      <c r="G321" s="337"/>
      <c r="H321" s="338"/>
      <c r="I321" s="339"/>
    </row>
    <row r="322" spans="1:9" ht="16.149999999999999">
      <c r="A322" s="508"/>
      <c r="B322" s="95">
        <v>309</v>
      </c>
      <c r="C322" s="96" t="s">
        <v>437</v>
      </c>
      <c r="D322" s="97" t="s">
        <v>42</v>
      </c>
      <c r="E322" s="98">
        <v>220</v>
      </c>
      <c r="F322" s="98">
        <v>150</v>
      </c>
      <c r="G322" s="337"/>
      <c r="H322" s="338"/>
      <c r="I322" s="339"/>
    </row>
    <row r="323" spans="1:9" ht="16.149999999999999">
      <c r="A323" s="508"/>
      <c r="B323" s="95">
        <v>310</v>
      </c>
      <c r="C323" s="96" t="s">
        <v>438</v>
      </c>
      <c r="D323" s="97" t="s">
        <v>42</v>
      </c>
      <c r="E323" s="98">
        <v>220</v>
      </c>
      <c r="F323" s="98">
        <v>150</v>
      </c>
      <c r="G323" s="337"/>
      <c r="H323" s="338"/>
      <c r="I323" s="339"/>
    </row>
    <row r="324" spans="1:9" ht="16.149999999999999">
      <c r="A324" s="508"/>
      <c r="B324" s="95">
        <v>311</v>
      </c>
      <c r="C324" s="96" t="s">
        <v>439</v>
      </c>
      <c r="D324" s="97" t="s">
        <v>42</v>
      </c>
      <c r="E324" s="98">
        <v>220</v>
      </c>
      <c r="F324" s="98">
        <v>150</v>
      </c>
      <c r="G324" s="337"/>
      <c r="H324" s="338"/>
      <c r="I324" s="339"/>
    </row>
    <row r="325" spans="1:9" ht="16.149999999999999">
      <c r="A325" s="508"/>
      <c r="B325" s="102">
        <v>312</v>
      </c>
      <c r="C325" s="103" t="s">
        <v>442</v>
      </c>
      <c r="D325" s="104" t="s">
        <v>42</v>
      </c>
      <c r="E325" s="105">
        <v>300</v>
      </c>
      <c r="F325" s="105">
        <v>250</v>
      </c>
      <c r="G325" s="568" t="s">
        <v>432</v>
      </c>
      <c r="H325" s="476"/>
      <c r="I325" s="477"/>
    </row>
    <row r="326" spans="1:9" ht="16.149999999999999">
      <c r="A326" s="508"/>
      <c r="B326" s="102">
        <v>313</v>
      </c>
      <c r="C326" s="103" t="s">
        <v>443</v>
      </c>
      <c r="D326" s="104" t="s">
        <v>42</v>
      </c>
      <c r="E326" s="105">
        <v>300</v>
      </c>
      <c r="F326" s="105">
        <v>250</v>
      </c>
      <c r="G326" s="454"/>
      <c r="H326" s="478"/>
      <c r="I326" s="456"/>
    </row>
    <row r="327" spans="1:9" ht="16.5" customHeight="1">
      <c r="A327" s="508"/>
      <c r="B327" s="102">
        <v>314</v>
      </c>
      <c r="C327" s="103" t="s">
        <v>444</v>
      </c>
      <c r="D327" s="104" t="s">
        <v>42</v>
      </c>
      <c r="E327" s="105">
        <v>300</v>
      </c>
      <c r="F327" s="105">
        <v>250</v>
      </c>
      <c r="G327" s="454"/>
      <c r="H327" s="478"/>
      <c r="I327" s="456"/>
    </row>
    <row r="328" spans="1:9" ht="16.149999999999999">
      <c r="A328" s="508"/>
      <c r="B328" s="102">
        <v>315</v>
      </c>
      <c r="C328" s="103" t="s">
        <v>445</v>
      </c>
      <c r="D328" s="104" t="s">
        <v>42</v>
      </c>
      <c r="E328" s="105">
        <v>300</v>
      </c>
      <c r="F328" s="105">
        <v>250</v>
      </c>
      <c r="G328" s="454"/>
      <c r="H328" s="478"/>
      <c r="I328" s="456"/>
    </row>
    <row r="329" spans="1:9" ht="16.149999999999999">
      <c r="A329" s="508"/>
      <c r="B329" s="102">
        <v>316</v>
      </c>
      <c r="C329" s="103" t="s">
        <v>589</v>
      </c>
      <c r="D329" s="104" t="s">
        <v>42</v>
      </c>
      <c r="E329" s="105">
        <v>300</v>
      </c>
      <c r="F329" s="105">
        <v>250</v>
      </c>
      <c r="G329" s="569"/>
      <c r="H329" s="570"/>
      <c r="I329" s="571"/>
    </row>
    <row r="330" spans="1:9" ht="16.149999999999999">
      <c r="A330" s="508"/>
      <c r="B330" s="118">
        <v>317</v>
      </c>
      <c r="C330" s="96" t="s">
        <v>89</v>
      </c>
      <c r="D330" s="97" t="s">
        <v>88</v>
      </c>
      <c r="E330" s="98">
        <v>130</v>
      </c>
      <c r="F330" s="99">
        <v>95</v>
      </c>
      <c r="G330" s="323"/>
      <c r="H330" s="324"/>
      <c r="I330" s="325"/>
    </row>
    <row r="331" spans="1:9" ht="16.149999999999999">
      <c r="A331" s="508"/>
      <c r="B331" s="95">
        <v>318</v>
      </c>
      <c r="C331" s="96" t="s">
        <v>90</v>
      </c>
      <c r="D331" s="97" t="s">
        <v>88</v>
      </c>
      <c r="E331" s="98">
        <v>130</v>
      </c>
      <c r="F331" s="99">
        <v>95</v>
      </c>
      <c r="G331" s="323"/>
      <c r="H331" s="324"/>
      <c r="I331" s="325"/>
    </row>
    <row r="332" spans="1:9" ht="16.149999999999999">
      <c r="A332" s="508"/>
      <c r="B332" s="95">
        <v>319</v>
      </c>
      <c r="C332" s="96" t="s">
        <v>91</v>
      </c>
      <c r="D332" s="97" t="s">
        <v>88</v>
      </c>
      <c r="E332" s="98">
        <v>130</v>
      </c>
      <c r="F332" s="99">
        <v>95</v>
      </c>
      <c r="G332" s="323"/>
      <c r="H332" s="324"/>
      <c r="I332" s="325"/>
    </row>
    <row r="333" spans="1:9" ht="16.149999999999999">
      <c r="A333" s="508"/>
      <c r="B333" s="95">
        <v>320</v>
      </c>
      <c r="C333" s="96" t="s">
        <v>92</v>
      </c>
      <c r="D333" s="97" t="s">
        <v>88</v>
      </c>
      <c r="E333" s="98">
        <v>130</v>
      </c>
      <c r="F333" s="99">
        <v>95</v>
      </c>
      <c r="G333" s="323"/>
      <c r="H333" s="324"/>
      <c r="I333" s="325"/>
    </row>
    <row r="334" spans="1:9" ht="16.149999999999999">
      <c r="A334" s="508"/>
      <c r="B334" s="95">
        <v>321</v>
      </c>
      <c r="C334" s="96" t="s">
        <v>93</v>
      </c>
      <c r="D334" s="97" t="s">
        <v>88</v>
      </c>
      <c r="E334" s="98">
        <v>130</v>
      </c>
      <c r="F334" s="99">
        <v>95</v>
      </c>
      <c r="G334" s="323"/>
      <c r="H334" s="324"/>
      <c r="I334" s="325"/>
    </row>
    <row r="335" spans="1:9" ht="16.149999999999999">
      <c r="A335" s="508"/>
      <c r="B335" s="95">
        <v>322</v>
      </c>
      <c r="C335" s="96" t="s">
        <v>243</v>
      </c>
      <c r="D335" s="97" t="s">
        <v>88</v>
      </c>
      <c r="E335" s="98">
        <v>130</v>
      </c>
      <c r="F335" s="99">
        <v>95</v>
      </c>
      <c r="G335" s="323"/>
      <c r="H335" s="324"/>
      <c r="I335" s="325"/>
    </row>
    <row r="336" spans="1:9" ht="16.149999999999999">
      <c r="A336" s="508"/>
      <c r="B336" s="95">
        <v>323</v>
      </c>
      <c r="C336" s="96" t="s">
        <v>440</v>
      </c>
      <c r="D336" s="97" t="s">
        <v>88</v>
      </c>
      <c r="E336" s="98">
        <v>130</v>
      </c>
      <c r="F336" s="99">
        <v>95</v>
      </c>
      <c r="G336" s="337"/>
      <c r="H336" s="338"/>
      <c r="I336" s="339"/>
    </row>
    <row r="337" spans="1:9" ht="16.149999999999999">
      <c r="A337" s="508"/>
      <c r="B337" s="95">
        <v>324</v>
      </c>
      <c r="C337" s="96" t="s">
        <v>441</v>
      </c>
      <c r="D337" s="97" t="s">
        <v>88</v>
      </c>
      <c r="E337" s="98">
        <v>130</v>
      </c>
      <c r="F337" s="99">
        <v>95</v>
      </c>
      <c r="G337" s="337"/>
      <c r="H337" s="338"/>
      <c r="I337" s="339"/>
    </row>
    <row r="338" spans="1:9" ht="16.149999999999999">
      <c r="A338" s="508"/>
      <c r="B338" s="29">
        <v>325</v>
      </c>
      <c r="C338" s="40" t="s">
        <v>94</v>
      </c>
      <c r="D338" s="10" t="s">
        <v>88</v>
      </c>
      <c r="E338" s="41">
        <v>100</v>
      </c>
      <c r="F338" s="42">
        <v>75</v>
      </c>
      <c r="G338" s="337"/>
      <c r="H338" s="338"/>
      <c r="I338" s="339"/>
    </row>
    <row r="339" spans="1:9" ht="16.149999999999999">
      <c r="A339" s="508"/>
      <c r="B339" s="29">
        <v>326</v>
      </c>
      <c r="C339" s="40" t="s">
        <v>95</v>
      </c>
      <c r="D339" s="10" t="s">
        <v>88</v>
      </c>
      <c r="E339" s="41">
        <v>100</v>
      </c>
      <c r="F339" s="42">
        <v>75</v>
      </c>
      <c r="G339" s="337"/>
      <c r="H339" s="338"/>
      <c r="I339" s="339"/>
    </row>
    <row r="340" spans="1:9" ht="16.149999999999999">
      <c r="A340" s="508"/>
      <c r="B340" s="29">
        <v>327</v>
      </c>
      <c r="C340" s="40" t="s">
        <v>96</v>
      </c>
      <c r="D340" s="10" t="s">
        <v>88</v>
      </c>
      <c r="E340" s="41">
        <v>100</v>
      </c>
      <c r="F340" s="42">
        <v>75</v>
      </c>
      <c r="G340" s="337"/>
      <c r="H340" s="338"/>
      <c r="I340" s="339"/>
    </row>
    <row r="341" spans="1:9" ht="16.149999999999999">
      <c r="A341" s="508"/>
      <c r="B341" s="29">
        <v>328</v>
      </c>
      <c r="C341" s="60" t="s">
        <v>97</v>
      </c>
      <c r="D341" s="10" t="s">
        <v>88</v>
      </c>
      <c r="E341" s="41">
        <v>100</v>
      </c>
      <c r="F341" s="42">
        <v>75</v>
      </c>
      <c r="G341" s="337"/>
      <c r="H341" s="338"/>
      <c r="I341" s="339"/>
    </row>
    <row r="342" spans="1:9" ht="16.149999999999999">
      <c r="A342" s="508"/>
      <c r="B342" s="29">
        <v>329</v>
      </c>
      <c r="C342" s="60" t="s">
        <v>98</v>
      </c>
      <c r="D342" s="10" t="s">
        <v>88</v>
      </c>
      <c r="E342" s="41">
        <v>100</v>
      </c>
      <c r="F342" s="42">
        <v>75</v>
      </c>
      <c r="G342" s="337"/>
      <c r="H342" s="338"/>
      <c r="I342" s="339"/>
    </row>
    <row r="343" spans="1:9" ht="16.149999999999999">
      <c r="A343" s="508"/>
      <c r="B343" s="29">
        <v>330</v>
      </c>
      <c r="C343" s="60" t="s">
        <v>256</v>
      </c>
      <c r="D343" s="10" t="s">
        <v>88</v>
      </c>
      <c r="E343" s="41">
        <v>100</v>
      </c>
      <c r="F343" s="42">
        <v>75</v>
      </c>
      <c r="G343" s="337"/>
      <c r="H343" s="338"/>
      <c r="I343" s="339"/>
    </row>
    <row r="344" spans="1:9" ht="17.25" customHeight="1">
      <c r="A344" s="508"/>
      <c r="B344" s="29">
        <v>331</v>
      </c>
      <c r="C344" s="60" t="s">
        <v>257</v>
      </c>
      <c r="D344" s="10" t="s">
        <v>88</v>
      </c>
      <c r="E344" s="41">
        <v>100</v>
      </c>
      <c r="F344" s="42">
        <v>75</v>
      </c>
      <c r="G344" s="337"/>
      <c r="H344" s="338"/>
      <c r="I344" s="339"/>
    </row>
    <row r="345" spans="1:9" ht="16.149999999999999">
      <c r="A345" s="508"/>
      <c r="B345" s="29">
        <v>332</v>
      </c>
      <c r="C345" s="60" t="s">
        <v>258</v>
      </c>
      <c r="D345" s="10" t="s">
        <v>88</v>
      </c>
      <c r="E345" s="41">
        <v>100</v>
      </c>
      <c r="F345" s="42">
        <v>75</v>
      </c>
      <c r="G345" s="337"/>
      <c r="H345" s="338"/>
      <c r="I345" s="339"/>
    </row>
    <row r="346" spans="1:9" ht="16.149999999999999">
      <c r="A346" s="508"/>
      <c r="B346" s="29">
        <v>333</v>
      </c>
      <c r="C346" s="60" t="s">
        <v>336</v>
      </c>
      <c r="D346" s="10" t="s">
        <v>42</v>
      </c>
      <c r="E346" s="41">
        <v>150</v>
      </c>
      <c r="F346" s="42">
        <v>120</v>
      </c>
      <c r="G346" s="337"/>
      <c r="H346" s="338"/>
      <c r="I346" s="339"/>
    </row>
    <row r="347" spans="1:9" ht="16.149999999999999">
      <c r="A347" s="508"/>
      <c r="B347" s="29">
        <v>334</v>
      </c>
      <c r="C347" s="60" t="s">
        <v>337</v>
      </c>
      <c r="D347" s="10" t="s">
        <v>42</v>
      </c>
      <c r="E347" s="41">
        <v>150</v>
      </c>
      <c r="F347" s="42">
        <v>120</v>
      </c>
      <c r="G347" s="337"/>
      <c r="H347" s="338"/>
      <c r="I347" s="339"/>
    </row>
    <row r="348" spans="1:9" ht="16.149999999999999">
      <c r="A348" s="508"/>
      <c r="B348" s="29">
        <v>335</v>
      </c>
      <c r="C348" s="40" t="s">
        <v>99</v>
      </c>
      <c r="D348" s="10" t="s">
        <v>42</v>
      </c>
      <c r="E348" s="41">
        <v>125</v>
      </c>
      <c r="F348" s="55">
        <v>100</v>
      </c>
      <c r="G348" s="337"/>
      <c r="H348" s="338"/>
      <c r="I348" s="339"/>
    </row>
    <row r="349" spans="1:9" ht="16.149999999999999">
      <c r="A349" s="508"/>
      <c r="B349" s="29">
        <v>336</v>
      </c>
      <c r="C349" s="40" t="s">
        <v>100</v>
      </c>
      <c r="D349" s="10" t="s">
        <v>42</v>
      </c>
      <c r="E349" s="41">
        <v>125</v>
      </c>
      <c r="F349" s="55">
        <v>100</v>
      </c>
      <c r="G349" s="337"/>
      <c r="H349" s="338"/>
      <c r="I349" s="339"/>
    </row>
    <row r="350" spans="1:9" ht="16.149999999999999">
      <c r="A350" s="508"/>
      <c r="B350" s="29">
        <v>337</v>
      </c>
      <c r="C350" s="40" t="s">
        <v>101</v>
      </c>
      <c r="D350" s="10" t="s">
        <v>42</v>
      </c>
      <c r="E350" s="41">
        <v>100</v>
      </c>
      <c r="F350" s="42">
        <v>90</v>
      </c>
      <c r="G350" s="337"/>
      <c r="H350" s="338"/>
      <c r="I350" s="339"/>
    </row>
    <row r="351" spans="1:9" ht="16.149999999999999">
      <c r="A351" s="508"/>
      <c r="B351" s="29">
        <v>338</v>
      </c>
      <c r="C351" s="40" t="s">
        <v>102</v>
      </c>
      <c r="D351" s="10" t="s">
        <v>42</v>
      </c>
      <c r="E351" s="41">
        <v>100</v>
      </c>
      <c r="F351" s="42">
        <v>90</v>
      </c>
      <c r="G351" s="337"/>
      <c r="H351" s="338"/>
      <c r="I351" s="339"/>
    </row>
    <row r="352" spans="1:9" ht="16.149999999999999">
      <c r="A352" s="508"/>
      <c r="B352" s="29">
        <v>339</v>
      </c>
      <c r="C352" s="40" t="s">
        <v>103</v>
      </c>
      <c r="D352" s="10" t="s">
        <v>42</v>
      </c>
      <c r="E352" s="41">
        <v>100</v>
      </c>
      <c r="F352" s="42">
        <v>85</v>
      </c>
      <c r="G352" s="337"/>
      <c r="H352" s="338"/>
      <c r="I352" s="339"/>
    </row>
    <row r="353" spans="1:9" ht="16.149999999999999">
      <c r="A353" s="508"/>
      <c r="B353" s="29">
        <v>340</v>
      </c>
      <c r="C353" s="40" t="s">
        <v>104</v>
      </c>
      <c r="D353" s="10" t="s">
        <v>42</v>
      </c>
      <c r="E353" s="41">
        <v>100</v>
      </c>
      <c r="F353" s="42">
        <v>85</v>
      </c>
      <c r="G353" s="337"/>
      <c r="H353" s="338"/>
      <c r="I353" s="339"/>
    </row>
    <row r="354" spans="1:9" ht="16.149999999999999">
      <c r="A354" s="508"/>
      <c r="B354" s="29">
        <v>341</v>
      </c>
      <c r="C354" s="40" t="s">
        <v>105</v>
      </c>
      <c r="D354" s="10" t="s">
        <v>42</v>
      </c>
      <c r="E354" s="41">
        <v>100</v>
      </c>
      <c r="F354" s="42">
        <v>85</v>
      </c>
      <c r="G354" s="337"/>
      <c r="H354" s="338"/>
      <c r="I354" s="339"/>
    </row>
    <row r="355" spans="1:9" ht="16.149999999999999">
      <c r="A355" s="508"/>
      <c r="B355" s="29">
        <v>342</v>
      </c>
      <c r="C355" s="40" t="s">
        <v>106</v>
      </c>
      <c r="D355" s="10" t="s">
        <v>42</v>
      </c>
      <c r="E355" s="41">
        <v>100</v>
      </c>
      <c r="F355" s="42">
        <v>85</v>
      </c>
      <c r="G355" s="337"/>
      <c r="H355" s="338"/>
      <c r="I355" s="339"/>
    </row>
    <row r="356" spans="1:9" ht="16.5" thickBot="1">
      <c r="A356" s="509"/>
      <c r="B356" s="29">
        <v>343</v>
      </c>
      <c r="C356" s="40" t="s">
        <v>367</v>
      </c>
      <c r="D356" s="10" t="s">
        <v>42</v>
      </c>
      <c r="E356" s="41">
        <v>100</v>
      </c>
      <c r="F356" s="55">
        <v>85</v>
      </c>
      <c r="G356" s="337"/>
      <c r="H356" s="338"/>
      <c r="I356" s="339"/>
    </row>
    <row r="357" spans="1:9" ht="16.5" thickTop="1">
      <c r="A357" s="410" t="s">
        <v>107</v>
      </c>
      <c r="B357" s="25">
        <v>344</v>
      </c>
      <c r="C357" s="58" t="s">
        <v>108</v>
      </c>
      <c r="D357" s="7" t="s">
        <v>88</v>
      </c>
      <c r="E357" s="65">
        <v>250</v>
      </c>
      <c r="F357" s="59">
        <v>175</v>
      </c>
      <c r="G357" s="465"/>
      <c r="H357" s="577"/>
      <c r="I357" s="578"/>
    </row>
    <row r="358" spans="1:9" ht="16.149999999999999">
      <c r="A358" s="575"/>
      <c r="B358" s="29">
        <v>345</v>
      </c>
      <c r="C358" s="60" t="s">
        <v>109</v>
      </c>
      <c r="D358" s="10" t="s">
        <v>88</v>
      </c>
      <c r="E358" s="41">
        <v>250</v>
      </c>
      <c r="F358" s="55">
        <v>175</v>
      </c>
      <c r="G358" s="337"/>
      <c r="H358" s="338"/>
      <c r="I358" s="339"/>
    </row>
    <row r="359" spans="1:9" ht="16.149999999999999">
      <c r="A359" s="575"/>
      <c r="B359" s="29">
        <v>346</v>
      </c>
      <c r="C359" s="60" t="s">
        <v>110</v>
      </c>
      <c r="D359" s="10" t="s">
        <v>88</v>
      </c>
      <c r="E359" s="41">
        <v>250</v>
      </c>
      <c r="F359" s="55">
        <v>175</v>
      </c>
      <c r="G359" s="337"/>
      <c r="H359" s="338"/>
      <c r="I359" s="339"/>
    </row>
    <row r="360" spans="1:9" ht="16.5" thickBot="1">
      <c r="A360" s="576"/>
      <c r="B360" s="31">
        <v>347</v>
      </c>
      <c r="C360" s="66" t="s">
        <v>111</v>
      </c>
      <c r="D360" s="20" t="s">
        <v>88</v>
      </c>
      <c r="E360" s="63">
        <v>250</v>
      </c>
      <c r="F360" s="64">
        <v>175</v>
      </c>
      <c r="G360" s="373"/>
      <c r="H360" s="414"/>
      <c r="I360" s="415"/>
    </row>
    <row r="361" spans="1:9" ht="16.5" thickTop="1">
      <c r="A361" s="384" t="s">
        <v>112</v>
      </c>
      <c r="B361" s="51">
        <v>348</v>
      </c>
      <c r="C361" s="52" t="s">
        <v>354</v>
      </c>
      <c r="D361" s="7" t="s">
        <v>48</v>
      </c>
      <c r="E361" s="65">
        <v>800</v>
      </c>
      <c r="F361" s="59">
        <v>650</v>
      </c>
      <c r="G361" s="367"/>
      <c r="H361" s="368"/>
      <c r="I361" s="369"/>
    </row>
    <row r="362" spans="1:9" ht="16.149999999999999">
      <c r="A362" s="390"/>
      <c r="B362" s="29">
        <v>349</v>
      </c>
      <c r="C362" s="40" t="s">
        <v>355</v>
      </c>
      <c r="D362" s="10" t="s">
        <v>48</v>
      </c>
      <c r="E362" s="41">
        <v>800</v>
      </c>
      <c r="F362" s="55">
        <v>650</v>
      </c>
      <c r="G362" s="370"/>
      <c r="H362" s="371"/>
      <c r="I362" s="372"/>
    </row>
    <row r="363" spans="1:9" ht="16.149999999999999">
      <c r="A363" s="390"/>
      <c r="B363" s="29">
        <v>350</v>
      </c>
      <c r="C363" s="40" t="s">
        <v>356</v>
      </c>
      <c r="D363" s="10" t="s">
        <v>345</v>
      </c>
      <c r="E363" s="41">
        <v>1680</v>
      </c>
      <c r="F363" s="55">
        <v>1290</v>
      </c>
      <c r="G363" s="337"/>
      <c r="H363" s="338"/>
      <c r="I363" s="339"/>
    </row>
    <row r="364" spans="1:9" ht="16.149999999999999">
      <c r="A364" s="390"/>
      <c r="B364" s="29">
        <v>351</v>
      </c>
      <c r="C364" s="40" t="s">
        <v>344</v>
      </c>
      <c r="D364" s="10" t="s">
        <v>345</v>
      </c>
      <c r="E364" s="41">
        <v>1680</v>
      </c>
      <c r="F364" s="55">
        <v>1290</v>
      </c>
      <c r="G364" s="337"/>
      <c r="H364" s="338"/>
      <c r="I364" s="339"/>
    </row>
    <row r="365" spans="1:9" ht="16.149999999999999">
      <c r="A365" s="390"/>
      <c r="B365" s="29">
        <v>352</v>
      </c>
      <c r="C365" s="40" t="s">
        <v>460</v>
      </c>
      <c r="D365" s="10" t="s">
        <v>64</v>
      </c>
      <c r="E365" s="41">
        <v>550</v>
      </c>
      <c r="F365" s="55">
        <v>350</v>
      </c>
      <c r="G365" s="337"/>
      <c r="H365" s="340"/>
      <c r="I365" s="341"/>
    </row>
    <row r="366" spans="1:9" ht="16.149999999999999">
      <c r="A366" s="390"/>
      <c r="B366" s="29">
        <v>353</v>
      </c>
      <c r="C366" s="40" t="s">
        <v>113</v>
      </c>
      <c r="D366" s="10" t="s">
        <v>46</v>
      </c>
      <c r="E366" s="41">
        <v>500</v>
      </c>
      <c r="F366" s="42">
        <v>330</v>
      </c>
      <c r="G366" s="337"/>
      <c r="H366" s="338"/>
      <c r="I366" s="339"/>
    </row>
    <row r="367" spans="1:9" ht="16.5" thickBot="1">
      <c r="A367" s="391"/>
      <c r="B367" s="31">
        <v>354</v>
      </c>
      <c r="C367" s="62" t="s">
        <v>272</v>
      </c>
      <c r="D367" s="20" t="s">
        <v>46</v>
      </c>
      <c r="E367" s="63">
        <v>800</v>
      </c>
      <c r="F367" s="67">
        <v>640</v>
      </c>
      <c r="G367" s="373"/>
      <c r="H367" s="414"/>
      <c r="I367" s="415"/>
    </row>
    <row r="368" spans="1:9" ht="16.5" thickTop="1">
      <c r="A368" s="410" t="s">
        <v>115</v>
      </c>
      <c r="B368" s="51">
        <v>355</v>
      </c>
      <c r="C368" s="52" t="s">
        <v>116</v>
      </c>
      <c r="D368" s="68" t="s">
        <v>48</v>
      </c>
      <c r="E368" s="69">
        <v>500</v>
      </c>
      <c r="F368" s="70">
        <v>430</v>
      </c>
      <c r="G368" s="367"/>
      <c r="H368" s="368"/>
      <c r="I368" s="369"/>
    </row>
    <row r="369" spans="1:9" ht="16.5" thickBot="1">
      <c r="A369" s="391"/>
      <c r="B369" s="31">
        <v>356</v>
      </c>
      <c r="C369" s="62" t="s">
        <v>117</v>
      </c>
      <c r="D369" s="130" t="s">
        <v>114</v>
      </c>
      <c r="E369" s="71">
        <v>99</v>
      </c>
      <c r="F369" s="72">
        <v>89</v>
      </c>
      <c r="G369" s="411"/>
      <c r="H369" s="412"/>
      <c r="I369" s="413"/>
    </row>
    <row r="370" spans="1:9" ht="16.5" thickTop="1">
      <c r="A370" s="379" t="s">
        <v>270</v>
      </c>
      <c r="B370" s="109">
        <v>357</v>
      </c>
      <c r="C370" s="52" t="s">
        <v>273</v>
      </c>
      <c r="D370" s="398" t="s">
        <v>120</v>
      </c>
      <c r="E370" s="69">
        <v>250</v>
      </c>
      <c r="F370" s="70">
        <v>225</v>
      </c>
      <c r="G370" s="381" t="s">
        <v>283</v>
      </c>
      <c r="H370" s="382"/>
      <c r="I370" s="383"/>
    </row>
    <row r="371" spans="1:9" ht="16.5" thickBot="1">
      <c r="A371" s="380"/>
      <c r="B371" s="176">
        <v>358</v>
      </c>
      <c r="C371" s="129" t="s">
        <v>274</v>
      </c>
      <c r="D371" s="399"/>
      <c r="E371" s="177">
        <v>250</v>
      </c>
      <c r="F371" s="178">
        <v>225</v>
      </c>
      <c r="G371" s="376" t="s">
        <v>283</v>
      </c>
      <c r="H371" s="377"/>
      <c r="I371" s="378"/>
    </row>
    <row r="372" spans="1:9" ht="16.5" thickTop="1">
      <c r="A372" s="384" t="s">
        <v>118</v>
      </c>
      <c r="B372" s="261">
        <v>359</v>
      </c>
      <c r="C372" s="172" t="s">
        <v>119</v>
      </c>
      <c r="D372" s="399"/>
      <c r="E372" s="173">
        <v>950</v>
      </c>
      <c r="F372" s="174">
        <v>790</v>
      </c>
      <c r="G372" s="386"/>
      <c r="H372" s="387"/>
      <c r="I372" s="388"/>
    </row>
    <row r="373" spans="1:9" ht="16.149999999999999">
      <c r="A373" s="390"/>
      <c r="B373" s="270">
        <v>360</v>
      </c>
      <c r="C373" s="103" t="s">
        <v>456</v>
      </c>
      <c r="D373" s="399"/>
      <c r="E373" s="105">
        <v>1900</v>
      </c>
      <c r="F373" s="128">
        <v>1490</v>
      </c>
      <c r="G373" s="361" t="s">
        <v>455</v>
      </c>
      <c r="H373" s="362"/>
      <c r="I373" s="363"/>
    </row>
    <row r="374" spans="1:9" ht="16.149999999999999">
      <c r="A374" s="390"/>
      <c r="B374" s="262">
        <v>361</v>
      </c>
      <c r="C374" s="96" t="s">
        <v>479</v>
      </c>
      <c r="D374" s="399"/>
      <c r="E374" s="98">
        <v>1050</v>
      </c>
      <c r="F374" s="175">
        <v>790</v>
      </c>
      <c r="G374" s="389"/>
      <c r="H374" s="335"/>
      <c r="I374" s="336"/>
    </row>
    <row r="375" spans="1:9" ht="16.149999999999999">
      <c r="A375" s="390"/>
      <c r="B375" s="263">
        <v>362</v>
      </c>
      <c r="C375" s="40" t="s">
        <v>121</v>
      </c>
      <c r="D375" s="399"/>
      <c r="E375" s="41">
        <v>800</v>
      </c>
      <c r="F375" s="42">
        <v>650</v>
      </c>
      <c r="G375" s="337"/>
      <c r="H375" s="340"/>
      <c r="I375" s="341"/>
    </row>
    <row r="376" spans="1:9" ht="16.149999999999999">
      <c r="A376" s="390"/>
      <c r="B376" s="262">
        <v>363</v>
      </c>
      <c r="C376" s="96" t="s">
        <v>319</v>
      </c>
      <c r="D376" s="399"/>
      <c r="E376" s="98">
        <v>950</v>
      </c>
      <c r="F376" s="99">
        <v>830</v>
      </c>
      <c r="G376" s="323" t="s">
        <v>122</v>
      </c>
      <c r="H376" s="335"/>
      <c r="I376" s="336"/>
    </row>
    <row r="377" spans="1:9" ht="16.5" thickBot="1">
      <c r="A377" s="391"/>
      <c r="B377" s="264">
        <v>364</v>
      </c>
      <c r="C377" s="46" t="s">
        <v>332</v>
      </c>
      <c r="D377" s="399"/>
      <c r="E377" s="48">
        <v>2850</v>
      </c>
      <c r="F377" s="49">
        <v>2250</v>
      </c>
      <c r="G377" s="392" t="s">
        <v>357</v>
      </c>
      <c r="H377" s="393"/>
      <c r="I377" s="394"/>
    </row>
    <row r="378" spans="1:9" ht="16.5" thickTop="1">
      <c r="A378" s="384" t="s">
        <v>123</v>
      </c>
      <c r="B378" s="32">
        <v>365</v>
      </c>
      <c r="C378" s="33" t="s">
        <v>343</v>
      </c>
      <c r="D378" s="399"/>
      <c r="E378" s="35">
        <v>900</v>
      </c>
      <c r="F378" s="36">
        <v>745</v>
      </c>
      <c r="G378" s="407"/>
      <c r="H378" s="408"/>
      <c r="I378" s="409"/>
    </row>
    <row r="379" spans="1:9" ht="16.149999999999999">
      <c r="A379" s="385"/>
      <c r="B379" s="29">
        <v>366</v>
      </c>
      <c r="C379" s="40" t="s">
        <v>124</v>
      </c>
      <c r="D379" s="399"/>
      <c r="E379" s="41">
        <v>800</v>
      </c>
      <c r="F379" s="42">
        <v>620</v>
      </c>
      <c r="G379" s="395"/>
      <c r="H379" s="396"/>
      <c r="I379" s="397"/>
    </row>
    <row r="380" spans="1:9" ht="16.5" thickBot="1">
      <c r="A380" s="385"/>
      <c r="B380" s="73">
        <v>367</v>
      </c>
      <c r="C380" s="129" t="s">
        <v>587</v>
      </c>
      <c r="D380" s="399"/>
      <c r="E380" s="131">
        <v>800</v>
      </c>
      <c r="F380" s="74">
        <v>480</v>
      </c>
      <c r="G380" s="404"/>
      <c r="H380" s="405"/>
      <c r="I380" s="406"/>
    </row>
    <row r="381" spans="1:9" ht="16.149999999999999">
      <c r="A381" s="401" t="s">
        <v>125</v>
      </c>
      <c r="B381" s="204">
        <v>368</v>
      </c>
      <c r="C381" s="205" t="s">
        <v>351</v>
      </c>
      <c r="D381" s="399"/>
      <c r="E381" s="206">
        <v>1050</v>
      </c>
      <c r="F381" s="207">
        <v>950</v>
      </c>
      <c r="G381" s="337"/>
      <c r="H381" s="340"/>
      <c r="I381" s="341"/>
    </row>
    <row r="382" spans="1:9" ht="16.149999999999999">
      <c r="A382" s="402"/>
      <c r="B382" s="202">
        <v>369</v>
      </c>
      <c r="C382" s="200" t="s">
        <v>352</v>
      </c>
      <c r="D382" s="399"/>
      <c r="E382" s="41">
        <v>1050</v>
      </c>
      <c r="F382" s="42">
        <v>950</v>
      </c>
      <c r="G382" s="337"/>
      <c r="H382" s="340"/>
      <c r="I382" s="341"/>
    </row>
    <row r="383" spans="1:9" ht="16.149999999999999">
      <c r="A383" s="402"/>
      <c r="B383" s="202">
        <v>370</v>
      </c>
      <c r="C383" s="201" t="s">
        <v>353</v>
      </c>
      <c r="D383" s="399"/>
      <c r="E383" s="41">
        <v>1050</v>
      </c>
      <c r="F383" s="42">
        <v>950</v>
      </c>
      <c r="G383" s="337"/>
      <c r="H383" s="340"/>
      <c r="I383" s="341"/>
    </row>
    <row r="384" spans="1:9" ht="16.149999999999999">
      <c r="A384" s="402"/>
      <c r="B384" s="202">
        <v>371</v>
      </c>
      <c r="C384" s="40" t="s">
        <v>126</v>
      </c>
      <c r="D384" s="399"/>
      <c r="E384" s="41">
        <v>1500</v>
      </c>
      <c r="F384" s="42">
        <v>1200</v>
      </c>
      <c r="G384" s="337"/>
      <c r="H384" s="340"/>
      <c r="I384" s="341"/>
    </row>
    <row r="385" spans="1:9" ht="16.149999999999999">
      <c r="A385" s="402"/>
      <c r="B385" s="203">
        <v>372</v>
      </c>
      <c r="C385" s="40" t="s">
        <v>346</v>
      </c>
      <c r="D385" s="399"/>
      <c r="E385" s="41">
        <v>1050</v>
      </c>
      <c r="F385" s="42">
        <v>950</v>
      </c>
      <c r="G385" s="337"/>
      <c r="H385" s="340"/>
      <c r="I385" s="341"/>
    </row>
    <row r="386" spans="1:9" ht="16.5" thickBot="1">
      <c r="A386" s="403"/>
      <c r="B386" s="269">
        <v>373</v>
      </c>
      <c r="C386" s="62" t="s">
        <v>347</v>
      </c>
      <c r="D386" s="400"/>
      <c r="E386" s="63">
        <v>1050</v>
      </c>
      <c r="F386" s="67">
        <v>950</v>
      </c>
      <c r="G386" s="373"/>
      <c r="H386" s="374"/>
      <c r="I386" s="375"/>
    </row>
    <row r="387" spans="1:9" ht="16.5" thickTop="1">
      <c r="E387" s="236"/>
    </row>
  </sheetData>
  <mergeCells count="216">
    <mergeCell ref="G325:I329"/>
    <mergeCell ref="F82:I82"/>
    <mergeCell ref="A357:A360"/>
    <mergeCell ref="G352:I352"/>
    <mergeCell ref="G353:I353"/>
    <mergeCell ref="G339:I339"/>
    <mergeCell ref="G340:I340"/>
    <mergeCell ref="G341:I341"/>
    <mergeCell ref="G348:I348"/>
    <mergeCell ref="G337:I337"/>
    <mergeCell ref="G357:I357"/>
    <mergeCell ref="G332:I332"/>
    <mergeCell ref="G345:I345"/>
    <mergeCell ref="G356:I356"/>
    <mergeCell ref="G359:I359"/>
    <mergeCell ref="G344:I344"/>
    <mergeCell ref="G338:I338"/>
    <mergeCell ref="G349:I349"/>
    <mergeCell ref="A209:A317"/>
    <mergeCell ref="A318:A356"/>
    <mergeCell ref="G360:I360"/>
    <mergeCell ref="G350:I350"/>
    <mergeCell ref="G342:I342"/>
    <mergeCell ref="G346:I346"/>
    <mergeCell ref="G351:I351"/>
    <mergeCell ref="G347:I347"/>
    <mergeCell ref="F112:I112"/>
    <mergeCell ref="G72:I80"/>
    <mergeCell ref="G293:I293"/>
    <mergeCell ref="G181:I181"/>
    <mergeCell ref="G190:I190"/>
    <mergeCell ref="G192:I193"/>
    <mergeCell ref="G197:I197"/>
    <mergeCell ref="G199:I199"/>
    <mergeCell ref="G167:I167"/>
    <mergeCell ref="F113:I142"/>
    <mergeCell ref="G179:I179"/>
    <mergeCell ref="G198:I198"/>
    <mergeCell ref="G182:I182"/>
    <mergeCell ref="G282:I285"/>
    <mergeCell ref="A90:I90"/>
    <mergeCell ref="F91:I91"/>
    <mergeCell ref="A168:A173"/>
    <mergeCell ref="G242:I242"/>
    <mergeCell ref="G292:I292"/>
    <mergeCell ref="G233:I233"/>
    <mergeCell ref="G275:I275"/>
    <mergeCell ref="G274:I274"/>
    <mergeCell ref="G280:I280"/>
    <mergeCell ref="G216:I222"/>
    <mergeCell ref="G211:I211"/>
    <mergeCell ref="G210:I210"/>
    <mergeCell ref="G291:I291"/>
    <mergeCell ref="G281:I281"/>
    <mergeCell ref="G290:I290"/>
    <mergeCell ref="G255:I267"/>
    <mergeCell ref="G286:I286"/>
    <mergeCell ref="G246:I246"/>
    <mergeCell ref="G248:I248"/>
    <mergeCell ref="G223:I229"/>
    <mergeCell ref="G235:I239"/>
    <mergeCell ref="A1:I1"/>
    <mergeCell ref="A2:I2"/>
    <mergeCell ref="G3:I3"/>
    <mergeCell ref="G53:I53"/>
    <mergeCell ref="G46:I46"/>
    <mergeCell ref="G31:I31"/>
    <mergeCell ref="G40:I40"/>
    <mergeCell ref="G41:I41"/>
    <mergeCell ref="G42:I42"/>
    <mergeCell ref="G43:I43"/>
    <mergeCell ref="G4:I30"/>
    <mergeCell ref="G47:I47"/>
    <mergeCell ref="G45:I45"/>
    <mergeCell ref="A4:A30"/>
    <mergeCell ref="A32:A39"/>
    <mergeCell ref="G44:I44"/>
    <mergeCell ref="G48:I48"/>
    <mergeCell ref="G49:I49"/>
    <mergeCell ref="G32:I39"/>
    <mergeCell ref="A41:A52"/>
    <mergeCell ref="G63:I71"/>
    <mergeCell ref="G54:I61"/>
    <mergeCell ref="A54:A61"/>
    <mergeCell ref="G62:I62"/>
    <mergeCell ref="A190:A200"/>
    <mergeCell ref="G215:I215"/>
    <mergeCell ref="G170:I170"/>
    <mergeCell ref="G209:I209"/>
    <mergeCell ref="G200:I200"/>
    <mergeCell ref="G171:I171"/>
    <mergeCell ref="G172:I173"/>
    <mergeCell ref="G191:I191"/>
    <mergeCell ref="G186:I189"/>
    <mergeCell ref="G194:I194"/>
    <mergeCell ref="G195:I195"/>
    <mergeCell ref="G203:I203"/>
    <mergeCell ref="A81:A89"/>
    <mergeCell ref="A111:I111"/>
    <mergeCell ref="F81:I81"/>
    <mergeCell ref="A91:A110"/>
    <mergeCell ref="A182:A189"/>
    <mergeCell ref="G169:I169"/>
    <mergeCell ref="A63:A80"/>
    <mergeCell ref="G180:I180"/>
    <mergeCell ref="G178:I178"/>
    <mergeCell ref="A174:A181"/>
    <mergeCell ref="G176:I177"/>
    <mergeCell ref="G183:I183"/>
    <mergeCell ref="G184:I184"/>
    <mergeCell ref="G185:I185"/>
    <mergeCell ref="A201:A208"/>
    <mergeCell ref="F92:I93"/>
    <mergeCell ref="G213:I213"/>
    <mergeCell ref="G204:I204"/>
    <mergeCell ref="G201:I201"/>
    <mergeCell ref="G202:I202"/>
    <mergeCell ref="F94:I110"/>
    <mergeCell ref="F143:I143"/>
    <mergeCell ref="A113:A166"/>
    <mergeCell ref="G358:I358"/>
    <mergeCell ref="A361:A367"/>
    <mergeCell ref="G384:I384"/>
    <mergeCell ref="G361:I361"/>
    <mergeCell ref="G234:I234"/>
    <mergeCell ref="G322:I322"/>
    <mergeCell ref="G230:I230"/>
    <mergeCell ref="G273:I273"/>
    <mergeCell ref="G278:I278"/>
    <mergeCell ref="G279:I279"/>
    <mergeCell ref="G295:I295"/>
    <mergeCell ref="G296:I296"/>
    <mergeCell ref="G297:I297"/>
    <mergeCell ref="G294:I294"/>
    <mergeCell ref="G232:I232"/>
    <mergeCell ref="G354:I354"/>
    <mergeCell ref="G355:I355"/>
    <mergeCell ref="G336:I336"/>
    <mergeCell ref="G330:I330"/>
    <mergeCell ref="G331:I331"/>
    <mergeCell ref="G365:I365"/>
    <mergeCell ref="G369:I369"/>
    <mergeCell ref="G366:I366"/>
    <mergeCell ref="G367:I367"/>
    <mergeCell ref="G368:I368"/>
    <mergeCell ref="G362:I362"/>
    <mergeCell ref="G364:I364"/>
    <mergeCell ref="G386:I386"/>
    <mergeCell ref="G371:I371"/>
    <mergeCell ref="A370:A371"/>
    <mergeCell ref="G370:I370"/>
    <mergeCell ref="A378:A380"/>
    <mergeCell ref="G372:I372"/>
    <mergeCell ref="G374:I374"/>
    <mergeCell ref="G375:I375"/>
    <mergeCell ref="G376:I376"/>
    <mergeCell ref="A372:A377"/>
    <mergeCell ref="G377:I377"/>
    <mergeCell ref="G379:I379"/>
    <mergeCell ref="D370:D386"/>
    <mergeCell ref="A381:A386"/>
    <mergeCell ref="G381:I381"/>
    <mergeCell ref="G382:I382"/>
    <mergeCell ref="G383:I383"/>
    <mergeCell ref="G385:I385"/>
    <mergeCell ref="G380:I380"/>
    <mergeCell ref="G378:I378"/>
    <mergeCell ref="A368:A369"/>
    <mergeCell ref="G373:I373"/>
    <mergeCell ref="G240:I240"/>
    <mergeCell ref="G333:I333"/>
    <mergeCell ref="G334:I334"/>
    <mergeCell ref="G298:I298"/>
    <mergeCell ref="G299:I299"/>
    <mergeCell ref="G276:I276"/>
    <mergeCell ref="G277:I277"/>
    <mergeCell ref="G287:I287"/>
    <mergeCell ref="G288:I288"/>
    <mergeCell ref="G289:I289"/>
    <mergeCell ref="G301:I301"/>
    <mergeCell ref="G302:I302"/>
    <mergeCell ref="G305:I305"/>
    <mergeCell ref="G304:I304"/>
    <mergeCell ref="G303:I303"/>
    <mergeCell ref="G307:I307"/>
    <mergeCell ref="G308:I308"/>
    <mergeCell ref="G306:I306"/>
    <mergeCell ref="G300:I300"/>
    <mergeCell ref="G318:I318"/>
    <mergeCell ref="G241:I241"/>
    <mergeCell ref="G343:I343"/>
    <mergeCell ref="G363:I363"/>
    <mergeCell ref="G335:I335"/>
    <mergeCell ref="G175:I175"/>
    <mergeCell ref="G174:I174"/>
    <mergeCell ref="G168:I168"/>
    <mergeCell ref="G249:I249"/>
    <mergeCell ref="G250:I250"/>
    <mergeCell ref="G251:I251"/>
    <mergeCell ref="G319:I319"/>
    <mergeCell ref="G320:I320"/>
    <mergeCell ref="G323:I323"/>
    <mergeCell ref="G324:I324"/>
    <mergeCell ref="G196:I196"/>
    <mergeCell ref="G206:I206"/>
    <mergeCell ref="G231:I231"/>
    <mergeCell ref="G214:I214"/>
    <mergeCell ref="G272:I272"/>
    <mergeCell ref="G205:I205"/>
    <mergeCell ref="G208:I208"/>
    <mergeCell ref="G243:I245"/>
    <mergeCell ref="G207:I207"/>
    <mergeCell ref="G212:I212"/>
    <mergeCell ref="G321:I321"/>
    <mergeCell ref="G309:I317"/>
    <mergeCell ref="G247:I24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35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636AF-CCE4-47E3-B1C6-0D33BE7C4306}">
  <dimension ref="A1:G13"/>
  <sheetViews>
    <sheetView workbookViewId="0">
      <selection activeCell="C25" sqref="C25"/>
    </sheetView>
  </sheetViews>
  <sheetFormatPr defaultRowHeight="15"/>
  <cols>
    <col min="1" max="1" width="20.140625" customWidth="1"/>
    <col min="2" max="2" width="44.85546875" customWidth="1"/>
    <col min="3" max="3" width="14.7109375" customWidth="1"/>
    <col min="4" max="4" width="18.5703125" customWidth="1"/>
    <col min="5" max="5" width="34.7109375" customWidth="1"/>
    <col min="6" max="6" width="51.7109375" customWidth="1"/>
    <col min="7" max="7" width="61.85546875" customWidth="1"/>
  </cols>
  <sheetData>
    <row r="1" spans="1:7" ht="25.5" thickBot="1">
      <c r="A1" s="580" t="s">
        <v>127</v>
      </c>
      <c r="B1" s="580"/>
      <c r="C1" s="580"/>
      <c r="D1" s="580"/>
      <c r="E1" s="580"/>
      <c r="F1" s="580"/>
      <c r="G1" s="580"/>
    </row>
    <row r="2" spans="1:7" ht="19.5" thickBot="1">
      <c r="A2" s="147" t="s">
        <v>128</v>
      </c>
      <c r="B2" s="147" t="s">
        <v>129</v>
      </c>
      <c r="C2" s="147" t="s">
        <v>130</v>
      </c>
      <c r="D2" s="147" t="s">
        <v>131</v>
      </c>
      <c r="E2" s="147" t="s">
        <v>132</v>
      </c>
      <c r="F2" s="147" t="s">
        <v>133</v>
      </c>
      <c r="G2" s="147" t="s">
        <v>134</v>
      </c>
    </row>
    <row r="3" spans="1:7" ht="19.5" thickBot="1">
      <c r="A3" s="581" t="s">
        <v>135</v>
      </c>
      <c r="B3" s="148" t="s">
        <v>136</v>
      </c>
      <c r="C3" s="147">
        <v>8.5</v>
      </c>
      <c r="D3" s="179" t="s">
        <v>320</v>
      </c>
      <c r="E3" s="149" t="s">
        <v>338</v>
      </c>
      <c r="F3" s="149" t="s">
        <v>138</v>
      </c>
      <c r="G3" s="148" t="s">
        <v>339</v>
      </c>
    </row>
    <row r="4" spans="1:7" ht="19.5" thickBot="1">
      <c r="A4" s="581"/>
      <c r="B4" s="148" t="s">
        <v>139</v>
      </c>
      <c r="C4" s="147">
        <v>8.6</v>
      </c>
      <c r="D4" s="150" t="s">
        <v>64</v>
      </c>
      <c r="E4" s="149" t="s">
        <v>140</v>
      </c>
      <c r="F4" s="149" t="s">
        <v>141</v>
      </c>
      <c r="G4" s="148"/>
    </row>
    <row r="5" spans="1:7" ht="19.5" thickBot="1">
      <c r="A5" s="581"/>
      <c r="B5" s="148" t="s">
        <v>142</v>
      </c>
      <c r="C5" s="147">
        <v>8.6999999999999993</v>
      </c>
      <c r="D5" s="147" t="s">
        <v>143</v>
      </c>
      <c r="E5" s="149" t="s">
        <v>140</v>
      </c>
      <c r="F5" s="149" t="s">
        <v>141</v>
      </c>
      <c r="G5" s="148" t="s">
        <v>144</v>
      </c>
    </row>
    <row r="6" spans="1:7" ht="19.5" thickBot="1">
      <c r="A6" s="581"/>
      <c r="B6" s="148" t="s">
        <v>145</v>
      </c>
      <c r="C6" s="147">
        <v>8.6</v>
      </c>
      <c r="D6" s="150" t="s">
        <v>64</v>
      </c>
      <c r="E6" s="149" t="s">
        <v>146</v>
      </c>
      <c r="F6" s="149" t="s">
        <v>147</v>
      </c>
      <c r="G6" s="148" t="s">
        <v>148</v>
      </c>
    </row>
    <row r="7" spans="1:7" ht="19.5" thickBot="1">
      <c r="A7" s="581" t="s">
        <v>149</v>
      </c>
      <c r="B7" s="148" t="s">
        <v>150</v>
      </c>
      <c r="C7" s="147">
        <v>8.5</v>
      </c>
      <c r="D7" s="150" t="s">
        <v>64</v>
      </c>
      <c r="E7" s="149" t="s">
        <v>151</v>
      </c>
      <c r="F7" s="149" t="s">
        <v>152</v>
      </c>
      <c r="G7" s="148"/>
    </row>
    <row r="8" spans="1:7" ht="19.5" thickBot="1">
      <c r="A8" s="581"/>
      <c r="B8" s="148" t="s">
        <v>153</v>
      </c>
      <c r="C8" s="147">
        <v>8.6</v>
      </c>
      <c r="D8" s="150" t="s">
        <v>137</v>
      </c>
      <c r="E8" s="149" t="s">
        <v>154</v>
      </c>
      <c r="F8" s="149" t="s">
        <v>138</v>
      </c>
      <c r="G8" s="148" t="s">
        <v>155</v>
      </c>
    </row>
    <row r="9" spans="1:7" ht="19.5" thickBot="1">
      <c r="A9" s="195" t="s">
        <v>156</v>
      </c>
      <c r="B9" s="148" t="s">
        <v>158</v>
      </c>
      <c r="C9" s="147">
        <v>8.6999999999999993</v>
      </c>
      <c r="D9" s="147" t="s">
        <v>137</v>
      </c>
      <c r="E9" s="149" t="s">
        <v>157</v>
      </c>
      <c r="F9" s="149" t="s">
        <v>159</v>
      </c>
      <c r="G9" s="148"/>
    </row>
    <row r="10" spans="1:7" ht="19.5" thickBot="1">
      <c r="A10" s="587" t="s">
        <v>160</v>
      </c>
      <c r="B10" s="198" t="s">
        <v>348</v>
      </c>
      <c r="C10" s="197">
        <v>8.4</v>
      </c>
      <c r="D10" s="197" t="s">
        <v>349</v>
      </c>
      <c r="E10" s="584" t="s">
        <v>350</v>
      </c>
      <c r="F10" s="585"/>
      <c r="G10" s="586"/>
    </row>
    <row r="11" spans="1:7" ht="19.5" thickBot="1">
      <c r="A11" s="588"/>
      <c r="B11" s="148" t="s">
        <v>161</v>
      </c>
      <c r="C11" s="147">
        <v>8.6999999999999993</v>
      </c>
      <c r="D11" s="150" t="s">
        <v>162</v>
      </c>
      <c r="E11" s="582" t="s">
        <v>163</v>
      </c>
      <c r="F11" s="582"/>
      <c r="G11" s="582"/>
    </row>
    <row r="12" spans="1:7" ht="19.5" thickBot="1">
      <c r="A12" s="589"/>
      <c r="B12" s="148" t="s">
        <v>164</v>
      </c>
      <c r="C12" s="147">
        <v>8.6999999999999993</v>
      </c>
      <c r="D12" s="150" t="s">
        <v>165</v>
      </c>
      <c r="E12" s="582" t="s">
        <v>166</v>
      </c>
      <c r="F12" s="583"/>
      <c r="G12" s="583"/>
    </row>
    <row r="13" spans="1:7" ht="27" customHeight="1" thickBot="1">
      <c r="A13" s="151" t="s">
        <v>270</v>
      </c>
      <c r="B13" s="152" t="s">
        <v>271</v>
      </c>
      <c r="C13" s="153">
        <v>8.6999999999999993</v>
      </c>
      <c r="D13" s="154" t="s">
        <v>281</v>
      </c>
      <c r="E13" s="155" t="s">
        <v>282</v>
      </c>
      <c r="F13" s="155">
        <v>180</v>
      </c>
      <c r="G13" s="151"/>
    </row>
  </sheetData>
  <mergeCells count="7">
    <mergeCell ref="A1:G1"/>
    <mergeCell ref="A3:A6"/>
    <mergeCell ref="A7:A8"/>
    <mergeCell ref="E11:G11"/>
    <mergeCell ref="E12:G12"/>
    <mergeCell ref="E10:G10"/>
    <mergeCell ref="A10:A12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B40CA-D831-4C53-8ACA-F963FBFDED38}">
  <dimension ref="A1:R20"/>
  <sheetViews>
    <sheetView workbookViewId="0">
      <selection activeCell="J27" sqref="J27"/>
    </sheetView>
  </sheetViews>
  <sheetFormatPr defaultRowHeight="15"/>
  <sheetData>
    <row r="1" spans="1:18" ht="30.75">
      <c r="A1" s="590" t="s">
        <v>167</v>
      </c>
      <c r="B1" s="591"/>
      <c r="C1" s="591"/>
      <c r="D1" s="591"/>
      <c r="E1" s="591"/>
      <c r="F1" s="591"/>
      <c r="G1" s="591"/>
      <c r="H1" s="591"/>
      <c r="I1" s="591"/>
      <c r="J1" s="591"/>
      <c r="K1" s="591"/>
      <c r="L1" s="591"/>
      <c r="M1" s="591"/>
      <c r="N1" s="591"/>
      <c r="O1" s="591"/>
      <c r="P1" s="591"/>
      <c r="Q1" s="591"/>
      <c r="R1" s="592"/>
    </row>
    <row r="2" spans="1:18">
      <c r="A2" s="593" t="s">
        <v>168</v>
      </c>
      <c r="B2" s="594"/>
      <c r="C2" s="594"/>
      <c r="D2" s="594"/>
      <c r="E2" s="594"/>
      <c r="F2" s="594"/>
      <c r="G2" s="594"/>
      <c r="H2" s="594"/>
      <c r="I2" s="594"/>
      <c r="J2" s="594"/>
      <c r="K2" s="594"/>
      <c r="L2" s="594"/>
      <c r="M2" s="594"/>
      <c r="N2" s="594"/>
      <c r="O2" s="594"/>
      <c r="P2" s="594"/>
      <c r="Q2" s="594"/>
      <c r="R2" s="595"/>
    </row>
    <row r="3" spans="1:18">
      <c r="A3" s="593" t="s">
        <v>169</v>
      </c>
      <c r="B3" s="594"/>
      <c r="C3" s="594"/>
      <c r="D3" s="594"/>
      <c r="E3" s="594"/>
      <c r="F3" s="594"/>
      <c r="G3" s="594"/>
      <c r="H3" s="594"/>
      <c r="I3" s="594"/>
      <c r="J3" s="594"/>
      <c r="K3" s="594"/>
      <c r="L3" s="594"/>
      <c r="M3" s="594"/>
      <c r="N3" s="594"/>
      <c r="O3" s="594"/>
      <c r="P3" s="594"/>
      <c r="Q3" s="594"/>
      <c r="R3" s="595"/>
    </row>
    <row r="4" spans="1:18">
      <c r="A4" s="593" t="s">
        <v>170</v>
      </c>
      <c r="B4" s="594"/>
      <c r="C4" s="594"/>
      <c r="D4" s="594"/>
      <c r="E4" s="594"/>
      <c r="F4" s="594"/>
      <c r="G4" s="594"/>
      <c r="H4" s="594"/>
      <c r="I4" s="594"/>
      <c r="J4" s="594"/>
      <c r="K4" s="594"/>
      <c r="L4" s="594"/>
      <c r="M4" s="594"/>
      <c r="N4" s="594"/>
      <c r="O4" s="594"/>
      <c r="P4" s="594"/>
      <c r="Q4" s="594"/>
      <c r="R4" s="595"/>
    </row>
    <row r="5" spans="1:18">
      <c r="A5" s="593" t="s">
        <v>171</v>
      </c>
      <c r="B5" s="594"/>
      <c r="C5" s="594"/>
      <c r="D5" s="594"/>
      <c r="E5" s="594"/>
      <c r="F5" s="594"/>
      <c r="G5" s="594"/>
      <c r="H5" s="594"/>
      <c r="I5" s="594"/>
      <c r="J5" s="594"/>
      <c r="K5" s="594"/>
      <c r="L5" s="594"/>
      <c r="M5" s="594"/>
      <c r="N5" s="594"/>
      <c r="O5" s="594"/>
      <c r="P5" s="594"/>
      <c r="Q5" s="594"/>
      <c r="R5" s="595"/>
    </row>
    <row r="6" spans="1:18">
      <c r="A6" s="593" t="s">
        <v>172</v>
      </c>
      <c r="B6" s="594"/>
      <c r="C6" s="594"/>
      <c r="D6" s="594"/>
      <c r="E6" s="594"/>
      <c r="F6" s="594"/>
      <c r="G6" s="594"/>
      <c r="H6" s="594"/>
      <c r="I6" s="594"/>
      <c r="J6" s="594"/>
      <c r="K6" s="594"/>
      <c r="L6" s="594"/>
      <c r="M6" s="594"/>
      <c r="N6" s="594"/>
      <c r="O6" s="594"/>
      <c r="P6" s="594"/>
      <c r="Q6" s="594"/>
      <c r="R6" s="595"/>
    </row>
    <row r="7" spans="1:18">
      <c r="A7" s="593" t="s">
        <v>173</v>
      </c>
      <c r="B7" s="594"/>
      <c r="C7" s="594"/>
      <c r="D7" s="594"/>
      <c r="E7" s="594"/>
      <c r="F7" s="594"/>
      <c r="G7" s="594"/>
      <c r="H7" s="594"/>
      <c r="I7" s="594"/>
      <c r="J7" s="594"/>
      <c r="K7" s="594"/>
      <c r="L7" s="594"/>
      <c r="M7" s="594"/>
      <c r="N7" s="594"/>
      <c r="O7" s="594"/>
      <c r="P7" s="594"/>
      <c r="Q7" s="594"/>
      <c r="R7" s="595"/>
    </row>
    <row r="8" spans="1:18">
      <c r="A8" s="593" t="s">
        <v>174</v>
      </c>
      <c r="B8" s="594"/>
      <c r="C8" s="594"/>
      <c r="D8" s="594"/>
      <c r="E8" s="594"/>
      <c r="F8" s="594"/>
      <c r="G8" s="594"/>
      <c r="H8" s="594"/>
      <c r="I8" s="594"/>
      <c r="J8" s="594"/>
      <c r="K8" s="594"/>
      <c r="L8" s="594"/>
      <c r="M8" s="594"/>
      <c r="N8" s="594"/>
      <c r="O8" s="594"/>
      <c r="P8" s="594"/>
      <c r="Q8" s="594"/>
      <c r="R8" s="595"/>
    </row>
    <row r="9" spans="1:18">
      <c r="A9" s="593" t="s">
        <v>175</v>
      </c>
      <c r="B9" s="594"/>
      <c r="C9" s="594"/>
      <c r="D9" s="594"/>
      <c r="E9" s="594"/>
      <c r="F9" s="594"/>
      <c r="G9" s="594"/>
      <c r="H9" s="594"/>
      <c r="I9" s="594"/>
      <c r="J9" s="594"/>
      <c r="K9" s="594"/>
      <c r="L9" s="594"/>
      <c r="M9" s="594"/>
      <c r="N9" s="594"/>
      <c r="O9" s="594"/>
      <c r="P9" s="594"/>
      <c r="Q9" s="594"/>
      <c r="R9" s="595"/>
    </row>
    <row r="10" spans="1:18">
      <c r="A10" s="593" t="s">
        <v>176</v>
      </c>
      <c r="B10" s="594"/>
      <c r="C10" s="594"/>
      <c r="D10" s="594"/>
      <c r="E10" s="594"/>
      <c r="F10" s="594"/>
      <c r="G10" s="594"/>
      <c r="H10" s="594"/>
      <c r="I10" s="594"/>
      <c r="J10" s="594"/>
      <c r="K10" s="594"/>
      <c r="L10" s="594"/>
      <c r="M10" s="594"/>
      <c r="N10" s="594"/>
      <c r="O10" s="594"/>
      <c r="P10" s="594"/>
      <c r="Q10" s="594"/>
      <c r="R10" s="595"/>
    </row>
    <row r="11" spans="1:18">
      <c r="A11" s="593" t="s">
        <v>177</v>
      </c>
      <c r="B11" s="594"/>
      <c r="C11" s="594"/>
      <c r="D11" s="594"/>
      <c r="E11" s="594"/>
      <c r="F11" s="594"/>
      <c r="G11" s="594"/>
      <c r="H11" s="594"/>
      <c r="I11" s="594"/>
      <c r="J11" s="594"/>
      <c r="K11" s="594"/>
      <c r="L11" s="594"/>
      <c r="M11" s="594"/>
      <c r="N11" s="594"/>
      <c r="O11" s="594"/>
      <c r="P11" s="594"/>
      <c r="Q11" s="594"/>
      <c r="R11" s="595"/>
    </row>
    <row r="12" spans="1:18">
      <c r="A12" s="593" t="s">
        <v>178</v>
      </c>
      <c r="B12" s="594"/>
      <c r="C12" s="594"/>
      <c r="D12" s="594"/>
      <c r="E12" s="594"/>
      <c r="F12" s="594"/>
      <c r="G12" s="594"/>
      <c r="H12" s="594"/>
      <c r="I12" s="594"/>
      <c r="J12" s="594"/>
      <c r="K12" s="594"/>
      <c r="L12" s="594"/>
      <c r="M12" s="594"/>
      <c r="N12" s="594"/>
      <c r="O12" s="594"/>
      <c r="P12" s="594"/>
      <c r="Q12" s="594"/>
      <c r="R12" s="595"/>
    </row>
    <row r="13" spans="1:18">
      <c r="A13" s="593" t="s">
        <v>179</v>
      </c>
      <c r="B13" s="594"/>
      <c r="C13" s="594"/>
      <c r="D13" s="594"/>
      <c r="E13" s="594"/>
      <c r="F13" s="594"/>
      <c r="G13" s="594"/>
      <c r="H13" s="594"/>
      <c r="I13" s="594"/>
      <c r="J13" s="594"/>
      <c r="K13" s="594"/>
      <c r="L13" s="594"/>
      <c r="M13" s="594"/>
      <c r="N13" s="594"/>
      <c r="O13" s="594"/>
      <c r="P13" s="594"/>
      <c r="Q13" s="594"/>
      <c r="R13" s="595"/>
    </row>
    <row r="14" spans="1:18">
      <c r="A14" s="593" t="s">
        <v>180</v>
      </c>
      <c r="B14" s="594"/>
      <c r="C14" s="594"/>
      <c r="D14" s="594"/>
      <c r="E14" s="594"/>
      <c r="F14" s="594"/>
      <c r="G14" s="594"/>
      <c r="H14" s="594"/>
      <c r="I14" s="594"/>
      <c r="J14" s="594"/>
      <c r="K14" s="594"/>
      <c r="L14" s="594"/>
      <c r="M14" s="594"/>
      <c r="N14" s="594"/>
      <c r="O14" s="594"/>
      <c r="P14" s="594"/>
      <c r="Q14" s="594"/>
      <c r="R14" s="595"/>
    </row>
    <row r="15" spans="1:18">
      <c r="A15" s="593" t="s">
        <v>181</v>
      </c>
      <c r="B15" s="594"/>
      <c r="C15" s="594"/>
      <c r="D15" s="594"/>
      <c r="E15" s="594"/>
      <c r="F15" s="594"/>
      <c r="G15" s="594"/>
      <c r="H15" s="594"/>
      <c r="I15" s="594"/>
      <c r="J15" s="594"/>
      <c r="K15" s="594"/>
      <c r="L15" s="594"/>
      <c r="M15" s="594"/>
      <c r="N15" s="594"/>
      <c r="O15" s="594"/>
      <c r="P15" s="594"/>
      <c r="Q15" s="594"/>
      <c r="R15" s="595"/>
    </row>
    <row r="16" spans="1:18">
      <c r="A16" s="593" t="s">
        <v>182</v>
      </c>
      <c r="B16" s="594"/>
      <c r="C16" s="594"/>
      <c r="D16" s="594"/>
      <c r="E16" s="594"/>
      <c r="F16" s="594"/>
      <c r="G16" s="594"/>
      <c r="H16" s="594"/>
      <c r="I16" s="594"/>
      <c r="J16" s="594"/>
      <c r="K16" s="594"/>
      <c r="L16" s="594"/>
      <c r="M16" s="594"/>
      <c r="N16" s="594"/>
      <c r="O16" s="594"/>
      <c r="P16" s="594"/>
      <c r="Q16" s="594"/>
      <c r="R16" s="595"/>
    </row>
    <row r="17" spans="1:18">
      <c r="A17" s="593" t="s">
        <v>431</v>
      </c>
      <c r="B17" s="594"/>
      <c r="C17" s="594"/>
      <c r="D17" s="594"/>
      <c r="E17" s="594"/>
      <c r="F17" s="594"/>
      <c r="G17" s="594"/>
      <c r="H17" s="594"/>
      <c r="I17" s="594"/>
      <c r="J17" s="594"/>
      <c r="K17" s="594"/>
      <c r="L17" s="594"/>
      <c r="M17" s="594"/>
      <c r="N17" s="594"/>
      <c r="O17" s="594"/>
      <c r="P17" s="594"/>
      <c r="Q17" s="594"/>
      <c r="R17" s="595"/>
    </row>
    <row r="18" spans="1:18">
      <c r="A18" s="593" t="s">
        <v>183</v>
      </c>
      <c r="B18" s="594"/>
      <c r="C18" s="594"/>
      <c r="D18" s="594"/>
      <c r="E18" s="594"/>
      <c r="F18" s="594"/>
      <c r="G18" s="594"/>
      <c r="H18" s="594"/>
      <c r="I18" s="594"/>
      <c r="J18" s="594"/>
      <c r="K18" s="594"/>
      <c r="L18" s="594"/>
      <c r="M18" s="594"/>
      <c r="N18" s="594"/>
      <c r="O18" s="594"/>
      <c r="P18" s="594"/>
      <c r="Q18" s="594"/>
      <c r="R18" s="595"/>
    </row>
    <row r="19" spans="1:18" ht="30.75">
      <c r="A19" s="590" t="s">
        <v>184</v>
      </c>
      <c r="B19" s="591"/>
      <c r="C19" s="591"/>
      <c r="D19" s="591"/>
      <c r="E19" s="591"/>
      <c r="F19" s="591"/>
      <c r="G19" s="591"/>
      <c r="H19" s="591"/>
      <c r="I19" s="591"/>
      <c r="J19" s="591"/>
      <c r="K19" s="591"/>
      <c r="L19" s="591"/>
      <c r="M19" s="591"/>
      <c r="N19" s="591"/>
      <c r="O19" s="591"/>
      <c r="P19" s="591"/>
      <c r="Q19" s="591"/>
      <c r="R19" s="592"/>
    </row>
    <row r="20" spans="1:18" ht="126" customHeight="1"/>
  </sheetData>
  <mergeCells count="19">
    <mergeCell ref="A1:R1"/>
    <mergeCell ref="A2:R2"/>
    <mergeCell ref="A3:R3"/>
    <mergeCell ref="A4:R4"/>
    <mergeCell ref="A5:R5"/>
    <mergeCell ref="A19:R19"/>
    <mergeCell ref="A13:R13"/>
    <mergeCell ref="A14:R14"/>
    <mergeCell ref="A6:R6"/>
    <mergeCell ref="A7:R7"/>
    <mergeCell ref="A8:R8"/>
    <mergeCell ref="A9:R9"/>
    <mergeCell ref="A10:R10"/>
    <mergeCell ref="A15:R15"/>
    <mergeCell ref="A16:R16"/>
    <mergeCell ref="A17:R17"/>
    <mergeCell ref="A18:R18"/>
    <mergeCell ref="A12:R12"/>
    <mergeCell ref="A11:R11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1B198-B11F-4DE8-A6F9-B6AB963DD447}">
  <dimension ref="A1:C30"/>
  <sheetViews>
    <sheetView topLeftCell="A7" workbookViewId="0">
      <selection activeCell="C19" sqref="C19:C21"/>
    </sheetView>
  </sheetViews>
  <sheetFormatPr defaultRowHeight="15"/>
  <cols>
    <col min="1" max="1" width="25.42578125" customWidth="1"/>
    <col min="2" max="2" width="43.28515625" customWidth="1"/>
    <col min="3" max="3" width="39.5703125" customWidth="1"/>
  </cols>
  <sheetData>
    <row r="1" spans="1:3" ht="28.5" customHeight="1">
      <c r="A1" s="603" t="s">
        <v>446</v>
      </c>
      <c r="B1" s="604"/>
      <c r="C1" s="605"/>
    </row>
    <row r="2" spans="1:3" ht="28.15">
      <c r="A2" s="75" t="s">
        <v>185</v>
      </c>
      <c r="B2" s="76" t="s">
        <v>186</v>
      </c>
      <c r="C2" s="76" t="s">
        <v>199</v>
      </c>
    </row>
    <row r="3" spans="1:3" ht="28.15">
      <c r="A3" s="600" t="s">
        <v>187</v>
      </c>
      <c r="B3" s="76" t="s">
        <v>188</v>
      </c>
      <c r="C3" s="76" t="s">
        <v>189</v>
      </c>
    </row>
    <row r="4" spans="1:3" ht="28.15">
      <c r="A4" s="338"/>
      <c r="B4" s="76" t="s">
        <v>190</v>
      </c>
      <c r="C4" s="76" t="s">
        <v>191</v>
      </c>
    </row>
    <row r="5" spans="1:3" ht="28.15">
      <c r="A5" s="600" t="s">
        <v>192</v>
      </c>
      <c r="B5" s="76" t="s">
        <v>188</v>
      </c>
      <c r="C5" s="76" t="s">
        <v>191</v>
      </c>
    </row>
    <row r="6" spans="1:3" ht="28.15">
      <c r="A6" s="338"/>
      <c r="B6" s="76" t="s">
        <v>190</v>
      </c>
      <c r="C6" s="76" t="s">
        <v>193</v>
      </c>
    </row>
    <row r="7" spans="1:3" ht="28.15">
      <c r="A7" s="600" t="s">
        <v>189</v>
      </c>
      <c r="B7" s="76" t="s">
        <v>188</v>
      </c>
      <c r="C7" s="76" t="s">
        <v>193</v>
      </c>
    </row>
    <row r="8" spans="1:3" ht="28.15">
      <c r="A8" s="338"/>
      <c r="B8" s="76" t="s">
        <v>190</v>
      </c>
      <c r="C8" s="76" t="s">
        <v>333</v>
      </c>
    </row>
    <row r="9" spans="1:3" ht="28.15">
      <c r="A9" s="600" t="s">
        <v>191</v>
      </c>
      <c r="B9" s="76" t="s">
        <v>188</v>
      </c>
      <c r="C9" s="76" t="s">
        <v>333</v>
      </c>
    </row>
    <row r="10" spans="1:3" ht="28.15">
      <c r="A10" s="338"/>
      <c r="B10" s="76" t="s">
        <v>190</v>
      </c>
      <c r="C10" s="76" t="s">
        <v>334</v>
      </c>
    </row>
    <row r="11" spans="1:3" ht="28.15">
      <c r="A11" s="600" t="s">
        <v>193</v>
      </c>
      <c r="B11" s="76" t="s">
        <v>188</v>
      </c>
      <c r="C11" s="76" t="s">
        <v>334</v>
      </c>
    </row>
    <row r="12" spans="1:3" ht="28.15">
      <c r="A12" s="338"/>
      <c r="B12" s="76" t="s">
        <v>190</v>
      </c>
      <c r="C12" s="76" t="s">
        <v>335</v>
      </c>
    </row>
    <row r="13" spans="1:3" ht="36">
      <c r="A13" s="603" t="s">
        <v>449</v>
      </c>
      <c r="B13" s="604"/>
      <c r="C13" s="605"/>
    </row>
    <row r="14" spans="1:3" ht="28.15">
      <c r="A14" s="75" t="s">
        <v>185</v>
      </c>
      <c r="B14" s="76" t="s">
        <v>186</v>
      </c>
      <c r="C14" s="76" t="s">
        <v>450</v>
      </c>
    </row>
    <row r="15" spans="1:3" ht="28.15">
      <c r="A15" s="600" t="s">
        <v>187</v>
      </c>
      <c r="B15" s="76" t="s">
        <v>188</v>
      </c>
      <c r="C15" s="76" t="s">
        <v>447</v>
      </c>
    </row>
    <row r="16" spans="1:3" ht="28.15">
      <c r="A16" s="338"/>
      <c r="B16" s="76" t="s">
        <v>190</v>
      </c>
      <c r="C16" s="76" t="s">
        <v>448</v>
      </c>
    </row>
    <row r="17" spans="1:3" ht="28.15">
      <c r="A17" s="600" t="s">
        <v>192</v>
      </c>
      <c r="B17" s="76" t="s">
        <v>188</v>
      </c>
      <c r="C17" s="76" t="s">
        <v>189</v>
      </c>
    </row>
    <row r="18" spans="1:3" ht="28.15">
      <c r="A18" s="338"/>
      <c r="B18" s="76" t="s">
        <v>190</v>
      </c>
      <c r="C18" s="76" t="s">
        <v>191</v>
      </c>
    </row>
    <row r="19" spans="1:3" ht="28.15">
      <c r="A19" s="600" t="s">
        <v>189</v>
      </c>
      <c r="B19" s="76" t="s">
        <v>188</v>
      </c>
      <c r="C19" s="76" t="s">
        <v>191</v>
      </c>
    </row>
    <row r="20" spans="1:3" ht="28.15">
      <c r="A20" s="338"/>
      <c r="B20" s="76" t="s">
        <v>190</v>
      </c>
      <c r="C20" s="76" t="s">
        <v>193</v>
      </c>
    </row>
    <row r="21" spans="1:3" ht="28.15">
      <c r="A21" s="600" t="s">
        <v>191</v>
      </c>
      <c r="B21" s="76" t="s">
        <v>188</v>
      </c>
      <c r="C21" s="76" t="s">
        <v>193</v>
      </c>
    </row>
    <row r="22" spans="1:3" ht="28.15">
      <c r="A22" s="338"/>
      <c r="B22" s="76" t="s">
        <v>190</v>
      </c>
      <c r="C22" s="279" t="s">
        <v>482</v>
      </c>
    </row>
    <row r="23" spans="1:3" ht="28.15">
      <c r="A23" s="600" t="s">
        <v>193</v>
      </c>
      <c r="B23" s="76" t="s">
        <v>188</v>
      </c>
      <c r="C23" s="76" t="s">
        <v>482</v>
      </c>
    </row>
    <row r="24" spans="1:3" ht="28.15">
      <c r="A24" s="338"/>
      <c r="B24" s="76" t="s">
        <v>190</v>
      </c>
      <c r="C24" s="76" t="s">
        <v>334</v>
      </c>
    </row>
    <row r="25" spans="1:3" ht="16.149999999999999">
      <c r="A25" s="596" t="s">
        <v>194</v>
      </c>
      <c r="B25" s="596"/>
      <c r="C25" s="596"/>
    </row>
    <row r="26" spans="1:3" ht="16.149999999999999">
      <c r="A26" s="596" t="s">
        <v>195</v>
      </c>
      <c r="B26" s="596"/>
      <c r="C26" s="596"/>
    </row>
    <row r="27" spans="1:3" ht="16.149999999999999">
      <c r="A27" s="596" t="s">
        <v>196</v>
      </c>
      <c r="B27" s="596"/>
      <c r="C27" s="596"/>
    </row>
    <row r="28" spans="1:3">
      <c r="A28" s="597" t="s">
        <v>197</v>
      </c>
      <c r="B28" s="594"/>
      <c r="C28" s="595"/>
    </row>
    <row r="29" spans="1:3">
      <c r="A29" s="597" t="s">
        <v>451</v>
      </c>
      <c r="B29" s="601"/>
      <c r="C29" s="602"/>
    </row>
    <row r="30" spans="1:3" ht="36">
      <c r="A30" s="598" t="s">
        <v>198</v>
      </c>
      <c r="B30" s="599"/>
      <c r="C30" s="599"/>
    </row>
  </sheetData>
  <mergeCells count="18">
    <mergeCell ref="A1:C1"/>
    <mergeCell ref="A13:C13"/>
    <mergeCell ref="A15:A16"/>
    <mergeCell ref="A17:A18"/>
    <mergeCell ref="A19:A20"/>
    <mergeCell ref="A26:C26"/>
    <mergeCell ref="A27:C27"/>
    <mergeCell ref="A28:C28"/>
    <mergeCell ref="A30:C30"/>
    <mergeCell ref="A3:A4"/>
    <mergeCell ref="A5:A6"/>
    <mergeCell ref="A7:A8"/>
    <mergeCell ref="A9:A10"/>
    <mergeCell ref="A11:A12"/>
    <mergeCell ref="A25:C25"/>
    <mergeCell ref="A21:A22"/>
    <mergeCell ref="A23:A24"/>
    <mergeCell ref="A29:C29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AD8B9-B871-4AE0-8353-1529A058408A}">
  <sheetPr>
    <pageSetUpPr fitToPage="1"/>
  </sheetPr>
  <dimension ref="A1:G30"/>
  <sheetViews>
    <sheetView zoomScaleNormal="100" workbookViewId="0">
      <selection activeCell="M17" sqref="M17"/>
    </sheetView>
  </sheetViews>
  <sheetFormatPr defaultRowHeight="15"/>
  <sheetData>
    <row r="1" spans="1:7">
      <c r="A1" s="136" t="s">
        <v>260</v>
      </c>
      <c r="B1" s="136" t="s">
        <v>263</v>
      </c>
      <c r="C1" s="136" t="s">
        <v>262</v>
      </c>
      <c r="D1" s="136" t="s">
        <v>261</v>
      </c>
      <c r="E1" s="136" t="s">
        <v>264</v>
      </c>
      <c r="F1" s="136" t="s">
        <v>288</v>
      </c>
      <c r="G1" s="136" t="s">
        <v>289</v>
      </c>
    </row>
    <row r="2" spans="1:7">
      <c r="A2" s="94">
        <v>0</v>
      </c>
      <c r="B2" s="94"/>
      <c r="C2" s="94"/>
      <c r="D2" s="94"/>
      <c r="E2" s="94"/>
      <c r="F2" s="94">
        <v>0</v>
      </c>
      <c r="G2" s="290" t="s">
        <v>554</v>
      </c>
    </row>
    <row r="3" spans="1:7">
      <c r="A3" s="94">
        <v>100</v>
      </c>
      <c r="B3" s="290" t="s">
        <v>554</v>
      </c>
      <c r="C3" s="94"/>
      <c r="D3" s="290" t="s">
        <v>554</v>
      </c>
      <c r="E3" s="94"/>
      <c r="F3" s="94">
        <v>100</v>
      </c>
      <c r="G3" s="290" t="s">
        <v>554</v>
      </c>
    </row>
    <row r="4" spans="1:7">
      <c r="A4" s="94">
        <v>125</v>
      </c>
      <c r="B4" s="290" t="s">
        <v>554</v>
      </c>
      <c r="C4" s="290" t="s">
        <v>554</v>
      </c>
      <c r="D4" s="94"/>
      <c r="E4" s="94"/>
      <c r="F4" s="94">
        <v>125</v>
      </c>
      <c r="G4" s="290" t="s">
        <v>554</v>
      </c>
    </row>
    <row r="5" spans="1:7">
      <c r="A5" s="94">
        <v>150</v>
      </c>
      <c r="B5" s="290" t="s">
        <v>554</v>
      </c>
      <c r="C5" s="290" t="s">
        <v>554</v>
      </c>
      <c r="D5" s="290" t="s">
        <v>554</v>
      </c>
      <c r="E5" s="94"/>
      <c r="F5" s="94">
        <v>150</v>
      </c>
      <c r="G5" s="290" t="s">
        <v>554</v>
      </c>
    </row>
    <row r="6" spans="1:7">
      <c r="A6" s="94">
        <v>175</v>
      </c>
      <c r="B6" s="290" t="s">
        <v>554</v>
      </c>
      <c r="C6" s="290" t="s">
        <v>554</v>
      </c>
      <c r="D6" s="290" t="s">
        <v>554</v>
      </c>
      <c r="E6" s="94"/>
      <c r="F6" s="94">
        <v>175</v>
      </c>
      <c r="G6" s="94"/>
    </row>
    <row r="7" spans="1:7">
      <c r="A7" s="94">
        <v>200</v>
      </c>
      <c r="B7" s="94"/>
      <c r="C7" s="290" t="s">
        <v>554</v>
      </c>
      <c r="D7" s="290" t="s">
        <v>554</v>
      </c>
      <c r="E7" s="94"/>
      <c r="F7" s="94">
        <v>200</v>
      </c>
      <c r="G7" s="290" t="s">
        <v>554</v>
      </c>
    </row>
    <row r="8" spans="1:7">
      <c r="A8" s="94">
        <v>225</v>
      </c>
      <c r="B8" s="290" t="s">
        <v>554</v>
      </c>
      <c r="C8" s="290" t="s">
        <v>554</v>
      </c>
      <c r="D8" s="290" t="s">
        <v>554</v>
      </c>
      <c r="E8" s="290" t="s">
        <v>554</v>
      </c>
      <c r="F8" s="94">
        <v>225</v>
      </c>
      <c r="G8" s="290" t="s">
        <v>554</v>
      </c>
    </row>
    <row r="9" spans="1:7">
      <c r="A9" s="94">
        <v>250</v>
      </c>
      <c r="B9" s="94"/>
      <c r="C9" s="94"/>
      <c r="D9" s="290" t="s">
        <v>554</v>
      </c>
      <c r="E9" s="94"/>
      <c r="F9" s="94">
        <v>250</v>
      </c>
      <c r="G9" s="290"/>
    </row>
    <row r="10" spans="1:7">
      <c r="A10" s="94">
        <v>275</v>
      </c>
      <c r="B10" s="290" t="s">
        <v>554</v>
      </c>
      <c r="C10" s="94"/>
      <c r="D10" s="290" t="s">
        <v>554</v>
      </c>
      <c r="E10" s="94"/>
      <c r="F10" s="94">
        <v>275</v>
      </c>
      <c r="G10" s="290" t="s">
        <v>554</v>
      </c>
    </row>
    <row r="11" spans="1:7">
      <c r="A11" s="94">
        <v>300</v>
      </c>
      <c r="B11" s="290" t="s">
        <v>554</v>
      </c>
      <c r="C11" s="290" t="s">
        <v>554</v>
      </c>
      <c r="D11" s="290" t="s">
        <v>554</v>
      </c>
      <c r="E11" s="290" t="s">
        <v>554</v>
      </c>
      <c r="F11" s="94">
        <v>300</v>
      </c>
      <c r="G11" s="94"/>
    </row>
    <row r="12" spans="1:7">
      <c r="A12" s="94">
        <v>325</v>
      </c>
      <c r="B12" s="290" t="s">
        <v>554</v>
      </c>
      <c r="C12" s="290" t="s">
        <v>554</v>
      </c>
      <c r="D12" s="290" t="s">
        <v>554</v>
      </c>
      <c r="E12" s="290" t="s">
        <v>554</v>
      </c>
      <c r="F12" s="94">
        <v>325</v>
      </c>
      <c r="G12" s="290" t="s">
        <v>554</v>
      </c>
    </row>
    <row r="13" spans="1:7">
      <c r="A13" s="94">
        <v>350</v>
      </c>
      <c r="B13" s="290" t="s">
        <v>554</v>
      </c>
      <c r="C13" s="290" t="s">
        <v>554</v>
      </c>
      <c r="D13" s="290" t="s">
        <v>554</v>
      </c>
      <c r="E13" s="290" t="s">
        <v>554</v>
      </c>
      <c r="F13" s="94">
        <v>350</v>
      </c>
      <c r="G13" s="290" t="s">
        <v>554</v>
      </c>
    </row>
    <row r="14" spans="1:7">
      <c r="A14" s="94">
        <v>375</v>
      </c>
      <c r="B14" s="290" t="s">
        <v>554</v>
      </c>
      <c r="C14" s="94"/>
      <c r="D14" s="290" t="s">
        <v>554</v>
      </c>
      <c r="E14" s="94"/>
      <c r="F14" s="94">
        <v>375</v>
      </c>
      <c r="G14" s="290" t="s">
        <v>554</v>
      </c>
    </row>
    <row r="15" spans="1:7">
      <c r="A15" s="94">
        <v>400</v>
      </c>
      <c r="B15" s="290" t="s">
        <v>554</v>
      </c>
      <c r="C15" s="290" t="s">
        <v>554</v>
      </c>
      <c r="D15" s="290" t="s">
        <v>554</v>
      </c>
      <c r="E15" s="94"/>
      <c r="F15" s="94">
        <v>400</v>
      </c>
      <c r="G15" s="290" t="s">
        <v>554</v>
      </c>
    </row>
    <row r="16" spans="1:7">
      <c r="A16" s="94">
        <v>425</v>
      </c>
      <c r="B16" s="290" t="s">
        <v>554</v>
      </c>
      <c r="C16" s="290" t="s">
        <v>554</v>
      </c>
      <c r="D16" s="290" t="s">
        <v>554</v>
      </c>
      <c r="E16" s="290" t="s">
        <v>554</v>
      </c>
      <c r="F16" s="94">
        <v>425</v>
      </c>
      <c r="G16" s="290" t="s">
        <v>554</v>
      </c>
    </row>
    <row r="17" spans="1:7">
      <c r="A17" s="94">
        <v>450</v>
      </c>
      <c r="B17" s="290" t="s">
        <v>554</v>
      </c>
      <c r="C17" s="290" t="s">
        <v>554</v>
      </c>
      <c r="D17" s="290" t="s">
        <v>554</v>
      </c>
      <c r="E17" s="290" t="s">
        <v>554</v>
      </c>
      <c r="F17" s="94">
        <v>450</v>
      </c>
      <c r="G17" s="290" t="s">
        <v>554</v>
      </c>
    </row>
    <row r="18" spans="1:7">
      <c r="A18" s="94">
        <v>475</v>
      </c>
      <c r="B18" s="290" t="s">
        <v>554</v>
      </c>
      <c r="C18" s="94"/>
      <c r="D18" s="290" t="s">
        <v>554</v>
      </c>
      <c r="E18" s="290" t="s">
        <v>554</v>
      </c>
      <c r="F18" s="94">
        <v>475</v>
      </c>
      <c r="G18" s="290"/>
    </row>
    <row r="19" spans="1:7">
      <c r="A19" s="94">
        <v>500</v>
      </c>
      <c r="B19" s="290" t="s">
        <v>554</v>
      </c>
      <c r="C19" s="290" t="s">
        <v>554</v>
      </c>
      <c r="D19" s="290" t="s">
        <v>554</v>
      </c>
      <c r="E19" s="290" t="s">
        <v>554</v>
      </c>
      <c r="F19" s="94">
        <v>500</v>
      </c>
      <c r="G19" s="94"/>
    </row>
    <row r="20" spans="1:7">
      <c r="A20" s="94">
        <v>525</v>
      </c>
      <c r="B20" s="290"/>
      <c r="C20" s="290" t="s">
        <v>554</v>
      </c>
      <c r="D20" s="290" t="s">
        <v>554</v>
      </c>
      <c r="E20" s="290" t="s">
        <v>554</v>
      </c>
      <c r="F20" s="94">
        <v>525</v>
      </c>
      <c r="G20" s="94"/>
    </row>
    <row r="21" spans="1:7">
      <c r="A21" s="94">
        <v>550</v>
      </c>
      <c r="B21" s="94"/>
      <c r="C21" s="290" t="s">
        <v>554</v>
      </c>
      <c r="D21" s="290" t="s">
        <v>554</v>
      </c>
      <c r="E21" s="94"/>
      <c r="F21" s="94">
        <v>550</v>
      </c>
      <c r="G21" s="290" t="s">
        <v>554</v>
      </c>
    </row>
    <row r="22" spans="1:7">
      <c r="A22" s="94">
        <v>575</v>
      </c>
      <c r="B22" s="290" t="s">
        <v>554</v>
      </c>
      <c r="C22" s="290" t="s">
        <v>554</v>
      </c>
      <c r="D22" s="290" t="s">
        <v>554</v>
      </c>
      <c r="E22" s="290" t="s">
        <v>554</v>
      </c>
      <c r="F22" s="94">
        <v>575</v>
      </c>
      <c r="G22" s="290" t="s">
        <v>554</v>
      </c>
    </row>
    <row r="23" spans="1:7">
      <c r="A23" s="94">
        <v>600</v>
      </c>
      <c r="B23" s="290" t="s">
        <v>554</v>
      </c>
      <c r="C23" s="94"/>
      <c r="D23" s="290" t="s">
        <v>554</v>
      </c>
      <c r="E23" s="94"/>
      <c r="F23" s="94">
        <v>600</v>
      </c>
      <c r="G23" s="290" t="s">
        <v>554</v>
      </c>
    </row>
    <row r="24" spans="1:7">
      <c r="A24" s="94">
        <v>650</v>
      </c>
      <c r="B24" s="290" t="s">
        <v>554</v>
      </c>
      <c r="C24" s="290" t="s">
        <v>554</v>
      </c>
      <c r="D24" s="290" t="s">
        <v>554</v>
      </c>
      <c r="E24" s="94"/>
      <c r="F24" s="94">
        <v>650</v>
      </c>
      <c r="G24" s="290" t="s">
        <v>554</v>
      </c>
    </row>
    <row r="25" spans="1:7">
      <c r="A25" s="94">
        <v>700</v>
      </c>
      <c r="B25" s="94"/>
      <c r="C25" s="94"/>
      <c r="D25" s="290"/>
      <c r="E25" s="290" t="s">
        <v>554</v>
      </c>
      <c r="F25" s="94">
        <v>700</v>
      </c>
      <c r="G25" s="290"/>
    </row>
    <row r="26" spans="1:7">
      <c r="A26" s="94">
        <v>750</v>
      </c>
      <c r="B26" s="290" t="s">
        <v>554</v>
      </c>
      <c r="C26" s="290" t="s">
        <v>554</v>
      </c>
      <c r="D26" s="290" t="s">
        <v>554</v>
      </c>
      <c r="E26" s="290"/>
      <c r="F26" s="94">
        <v>750</v>
      </c>
      <c r="G26" s="290" t="s">
        <v>554</v>
      </c>
    </row>
    <row r="27" spans="1:7">
      <c r="A27" s="94">
        <v>800</v>
      </c>
      <c r="B27" s="290" t="s">
        <v>554</v>
      </c>
      <c r="C27" s="290" t="s">
        <v>554</v>
      </c>
      <c r="D27" s="290" t="s">
        <v>554</v>
      </c>
      <c r="E27" s="290" t="s">
        <v>554</v>
      </c>
      <c r="F27" s="94">
        <v>800</v>
      </c>
      <c r="G27" s="94"/>
    </row>
    <row r="28" spans="1:7">
      <c r="A28" s="94">
        <v>850</v>
      </c>
      <c r="B28" s="290" t="s">
        <v>554</v>
      </c>
      <c r="C28" s="94"/>
      <c r="D28" s="290" t="s">
        <v>554</v>
      </c>
      <c r="E28" s="94"/>
      <c r="F28" s="94">
        <v>850</v>
      </c>
      <c r="G28" s="94"/>
    </row>
    <row r="29" spans="1:7" ht="15.75" customHeight="1">
      <c r="A29" s="94">
        <v>900</v>
      </c>
      <c r="B29" s="290" t="s">
        <v>554</v>
      </c>
      <c r="C29" s="290" t="s">
        <v>554</v>
      </c>
      <c r="D29" s="290" t="s">
        <v>554</v>
      </c>
      <c r="E29" s="290" t="s">
        <v>554</v>
      </c>
      <c r="F29" s="94">
        <v>900</v>
      </c>
      <c r="G29" s="290" t="s">
        <v>554</v>
      </c>
    </row>
    <row r="30" spans="1:7" ht="31.5" customHeight="1">
      <c r="A30" s="606" t="s">
        <v>555</v>
      </c>
      <c r="B30" s="607"/>
      <c r="C30" s="607"/>
      <c r="D30" s="607"/>
      <c r="E30" s="607"/>
      <c r="F30" s="607"/>
      <c r="G30" s="608"/>
    </row>
  </sheetData>
  <mergeCells count="1">
    <mergeCell ref="A30:G3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9E072-3A99-483D-9C9F-345205337FE5}">
  <dimension ref="A1:J30"/>
  <sheetViews>
    <sheetView workbookViewId="0">
      <selection activeCell="N15" sqref="N15"/>
    </sheetView>
  </sheetViews>
  <sheetFormatPr defaultRowHeight="15"/>
  <sheetData>
    <row r="1" spans="1:10">
      <c r="A1" s="136"/>
      <c r="B1" s="290" t="s">
        <v>548</v>
      </c>
      <c r="C1" s="290" t="s">
        <v>547</v>
      </c>
      <c r="D1" s="290" t="s">
        <v>546</v>
      </c>
      <c r="E1" s="290" t="s">
        <v>549</v>
      </c>
      <c r="F1" s="290" t="s">
        <v>550</v>
      </c>
      <c r="G1" s="290" t="s">
        <v>551</v>
      </c>
      <c r="H1" s="290" t="s">
        <v>552</v>
      </c>
      <c r="I1" s="290" t="s">
        <v>590</v>
      </c>
      <c r="J1" s="290" t="s">
        <v>553</v>
      </c>
    </row>
    <row r="2" spans="1:10">
      <c r="A2" s="94">
        <v>0</v>
      </c>
      <c r="B2" s="137"/>
      <c r="C2" s="137"/>
      <c r="D2" s="137"/>
      <c r="E2" s="137"/>
      <c r="F2" s="137"/>
      <c r="G2" s="137"/>
      <c r="H2" s="137"/>
      <c r="I2" s="137"/>
      <c r="J2" s="137"/>
    </row>
    <row r="3" spans="1:10">
      <c r="A3" s="94">
        <v>100</v>
      </c>
      <c r="B3" s="290" t="s">
        <v>554</v>
      </c>
      <c r="C3" s="290" t="s">
        <v>554</v>
      </c>
      <c r="D3" s="290" t="s">
        <v>554</v>
      </c>
      <c r="E3" s="290" t="s">
        <v>554</v>
      </c>
      <c r="F3" s="290" t="s">
        <v>554</v>
      </c>
      <c r="G3" s="290" t="s">
        <v>554</v>
      </c>
      <c r="H3" s="290" t="s">
        <v>554</v>
      </c>
      <c r="I3" s="290" t="s">
        <v>554</v>
      </c>
      <c r="J3" s="290" t="s">
        <v>554</v>
      </c>
    </row>
    <row r="4" spans="1:10">
      <c r="A4" s="94">
        <v>125</v>
      </c>
      <c r="B4" s="137"/>
      <c r="C4" s="137"/>
      <c r="D4" s="137"/>
      <c r="E4" s="137"/>
      <c r="F4" s="137"/>
      <c r="G4" s="137"/>
      <c r="H4" s="137"/>
      <c r="I4" s="137"/>
      <c r="J4" s="137"/>
    </row>
    <row r="5" spans="1:10">
      <c r="A5" s="94">
        <v>150</v>
      </c>
      <c r="B5" s="137"/>
      <c r="C5" s="137"/>
      <c r="D5" s="137"/>
      <c r="E5" s="290"/>
      <c r="F5" s="290" t="s">
        <v>554</v>
      </c>
      <c r="G5" s="290" t="s">
        <v>554</v>
      </c>
      <c r="H5" s="290" t="s">
        <v>554</v>
      </c>
      <c r="I5" s="290" t="s">
        <v>554</v>
      </c>
      <c r="J5" s="137"/>
    </row>
    <row r="6" spans="1:10">
      <c r="A6" s="94">
        <v>175</v>
      </c>
      <c r="B6" s="137"/>
      <c r="C6" s="137"/>
      <c r="D6" s="137"/>
      <c r="E6" s="137"/>
      <c r="F6" s="137"/>
      <c r="G6" s="137"/>
      <c r="H6" s="137"/>
      <c r="I6" s="137"/>
      <c r="J6" s="137"/>
    </row>
    <row r="7" spans="1:10">
      <c r="A7" s="94">
        <v>200</v>
      </c>
      <c r="B7" s="137"/>
      <c r="C7" s="137"/>
      <c r="D7" s="137"/>
      <c r="E7" s="290" t="s">
        <v>554</v>
      </c>
      <c r="F7" s="290" t="s">
        <v>554</v>
      </c>
      <c r="G7" s="290" t="s">
        <v>554</v>
      </c>
      <c r="H7" s="290" t="s">
        <v>554</v>
      </c>
      <c r="I7" s="290" t="s">
        <v>554</v>
      </c>
      <c r="J7" s="290" t="s">
        <v>554</v>
      </c>
    </row>
    <row r="8" spans="1:10">
      <c r="A8" s="94">
        <v>225</v>
      </c>
      <c r="B8" s="137"/>
      <c r="C8" s="137"/>
      <c r="D8" s="137"/>
      <c r="E8" s="137"/>
      <c r="F8" s="137"/>
      <c r="G8" s="137"/>
      <c r="H8" s="137"/>
      <c r="I8" s="137"/>
      <c r="J8" s="137"/>
    </row>
    <row r="9" spans="1:10">
      <c r="A9" s="94">
        <v>250</v>
      </c>
      <c r="B9" s="137"/>
      <c r="C9" s="137"/>
      <c r="D9" s="137"/>
      <c r="E9" s="137"/>
      <c r="F9" s="137"/>
      <c r="G9" s="137"/>
      <c r="H9" s="137"/>
      <c r="I9" s="137"/>
      <c r="J9" s="137"/>
    </row>
    <row r="10" spans="1:10">
      <c r="A10" s="94">
        <v>275</v>
      </c>
      <c r="B10" s="137"/>
      <c r="C10" s="137"/>
      <c r="D10" s="137"/>
      <c r="E10" s="137"/>
      <c r="F10" s="137"/>
      <c r="G10" s="137"/>
      <c r="H10" s="137"/>
      <c r="I10" s="137"/>
      <c r="J10" s="137"/>
    </row>
    <row r="11" spans="1:10">
      <c r="A11" s="94">
        <v>300</v>
      </c>
      <c r="B11" s="137"/>
      <c r="C11" s="137"/>
      <c r="D11" s="137"/>
      <c r="E11" s="137"/>
      <c r="F11" s="137"/>
      <c r="G11" s="137"/>
      <c r="H11" s="137"/>
      <c r="I11" s="137"/>
      <c r="J11" s="137"/>
    </row>
    <row r="12" spans="1:10">
      <c r="A12" s="94">
        <v>325</v>
      </c>
      <c r="B12" s="137"/>
      <c r="C12" s="137"/>
      <c r="D12" s="137"/>
      <c r="E12" s="137"/>
      <c r="F12" s="137"/>
      <c r="G12" s="137"/>
      <c r="H12" s="137"/>
      <c r="I12" s="137"/>
      <c r="J12" s="137"/>
    </row>
    <row r="13" spans="1:10">
      <c r="A13" s="94">
        <v>350</v>
      </c>
      <c r="B13" s="137"/>
      <c r="C13" s="137"/>
      <c r="D13" s="137"/>
      <c r="E13" s="137"/>
      <c r="F13" s="137"/>
      <c r="G13" s="137"/>
      <c r="H13" s="137"/>
      <c r="I13" s="137"/>
      <c r="J13" s="137"/>
    </row>
    <row r="14" spans="1:10">
      <c r="A14" s="94">
        <v>375</v>
      </c>
      <c r="B14" s="137"/>
      <c r="C14" s="137"/>
      <c r="D14" s="137"/>
      <c r="E14" s="137"/>
      <c r="F14" s="137"/>
      <c r="G14" s="137"/>
      <c r="H14" s="137"/>
      <c r="I14" s="137"/>
      <c r="J14" s="137"/>
    </row>
    <row r="15" spans="1:10">
      <c r="A15" s="94">
        <v>400</v>
      </c>
      <c r="B15" s="137"/>
      <c r="C15" s="137"/>
      <c r="D15" s="137"/>
      <c r="E15" s="137"/>
      <c r="F15" s="137"/>
      <c r="G15" s="137"/>
      <c r="H15" s="137"/>
      <c r="I15" s="290" t="s">
        <v>554</v>
      </c>
      <c r="J15" s="137"/>
    </row>
    <row r="16" spans="1:10">
      <c r="A16" s="94">
        <v>425</v>
      </c>
      <c r="B16" s="137"/>
      <c r="C16" s="137"/>
      <c r="D16" s="137"/>
      <c r="E16" s="137"/>
      <c r="F16" s="137"/>
      <c r="G16" s="137"/>
      <c r="H16" s="137"/>
      <c r="I16" s="137"/>
      <c r="J16" s="137"/>
    </row>
    <row r="17" spans="1:10">
      <c r="A17" s="94">
        <v>450</v>
      </c>
      <c r="B17" s="137"/>
      <c r="C17" s="137"/>
      <c r="D17" s="137"/>
      <c r="E17" s="137"/>
      <c r="F17" s="137"/>
      <c r="G17" s="137"/>
      <c r="H17" s="137"/>
      <c r="I17" s="137"/>
      <c r="J17" s="137"/>
    </row>
    <row r="18" spans="1:10">
      <c r="A18" s="94">
        <v>475</v>
      </c>
      <c r="B18" s="137"/>
      <c r="C18" s="137"/>
      <c r="D18" s="137"/>
      <c r="E18" s="137"/>
      <c r="F18" s="137"/>
      <c r="G18" s="137"/>
      <c r="H18" s="137"/>
      <c r="I18" s="137"/>
      <c r="J18" s="137"/>
    </row>
    <row r="19" spans="1:10">
      <c r="A19" s="94">
        <v>500</v>
      </c>
      <c r="B19" s="137"/>
      <c r="C19" s="137"/>
      <c r="D19" s="137"/>
      <c r="E19" s="137"/>
      <c r="F19" s="137"/>
      <c r="G19" s="137"/>
      <c r="H19" s="137"/>
      <c r="I19" s="290" t="s">
        <v>554</v>
      </c>
      <c r="J19" s="137"/>
    </row>
    <row r="20" spans="1:10">
      <c r="A20" s="94">
        <v>525</v>
      </c>
      <c r="B20" s="137"/>
      <c r="C20" s="137"/>
      <c r="D20" s="137"/>
      <c r="E20" s="137"/>
      <c r="F20" s="137"/>
      <c r="G20" s="137"/>
      <c r="H20" s="137"/>
      <c r="I20" s="137"/>
      <c r="J20" s="137"/>
    </row>
    <row r="21" spans="1:10">
      <c r="A21" s="94">
        <v>550</v>
      </c>
      <c r="B21" s="137"/>
      <c r="C21" s="137"/>
      <c r="D21" s="137"/>
      <c r="E21" s="137"/>
      <c r="F21" s="137"/>
      <c r="G21" s="137"/>
      <c r="H21" s="137"/>
      <c r="I21" s="137"/>
      <c r="J21" s="137"/>
    </row>
    <row r="22" spans="1:10">
      <c r="A22" s="94">
        <v>575</v>
      </c>
      <c r="B22" s="137"/>
      <c r="C22" s="137"/>
      <c r="D22" s="137"/>
      <c r="E22" s="137"/>
      <c r="F22" s="137"/>
      <c r="G22" s="137"/>
      <c r="H22" s="137"/>
      <c r="I22" s="137"/>
      <c r="J22" s="137"/>
    </row>
    <row r="23" spans="1:10">
      <c r="A23" s="94">
        <v>600</v>
      </c>
      <c r="B23" s="137"/>
      <c r="C23" s="137"/>
      <c r="D23" s="137"/>
      <c r="E23" s="137"/>
      <c r="F23" s="137"/>
      <c r="G23" s="137"/>
      <c r="H23" s="137"/>
      <c r="I23" s="137"/>
      <c r="J23" s="137"/>
    </row>
    <row r="24" spans="1:10">
      <c r="A24" s="94">
        <v>650</v>
      </c>
      <c r="B24" s="137"/>
      <c r="C24" s="137"/>
      <c r="D24" s="137"/>
      <c r="E24" s="137"/>
      <c r="F24" s="137"/>
      <c r="G24" s="137"/>
      <c r="H24" s="290" t="s">
        <v>554</v>
      </c>
      <c r="I24" s="290" t="s">
        <v>554</v>
      </c>
      <c r="J24" s="137"/>
    </row>
    <row r="25" spans="1:10">
      <c r="A25" s="94">
        <v>700</v>
      </c>
      <c r="B25" s="137"/>
      <c r="C25" s="137"/>
      <c r="D25" s="137"/>
      <c r="E25" s="137"/>
      <c r="F25" s="290"/>
      <c r="G25" s="290"/>
      <c r="H25" s="290" t="s">
        <v>554</v>
      </c>
      <c r="I25" s="290" t="s">
        <v>554</v>
      </c>
      <c r="J25" s="290"/>
    </row>
    <row r="26" spans="1:10">
      <c r="A26" s="94">
        <v>750</v>
      </c>
      <c r="B26" s="137"/>
      <c r="C26" s="137"/>
      <c r="D26" s="137"/>
      <c r="E26" s="290"/>
      <c r="F26" s="290" t="s">
        <v>554</v>
      </c>
      <c r="G26" s="290" t="s">
        <v>554</v>
      </c>
      <c r="H26" s="290"/>
      <c r="I26" s="290" t="s">
        <v>554</v>
      </c>
      <c r="J26" s="290"/>
    </row>
    <row r="27" spans="1:10">
      <c r="A27" s="94">
        <v>800</v>
      </c>
      <c r="B27" s="137"/>
      <c r="C27" s="137"/>
      <c r="D27" s="137"/>
      <c r="E27" s="137"/>
      <c r="F27" s="137"/>
      <c r="G27" s="137"/>
      <c r="H27" s="137"/>
      <c r="I27" s="137"/>
      <c r="J27" s="137"/>
    </row>
    <row r="28" spans="1:10">
      <c r="A28" s="94">
        <v>850</v>
      </c>
      <c r="B28" s="137"/>
      <c r="C28" s="137"/>
      <c r="D28" s="137"/>
      <c r="E28" s="137"/>
      <c r="F28" s="137"/>
      <c r="G28" s="137"/>
      <c r="H28" s="137"/>
      <c r="I28" s="137"/>
      <c r="J28" s="137"/>
    </row>
    <row r="29" spans="1:10">
      <c r="A29" s="94">
        <v>900</v>
      </c>
      <c r="B29" s="137"/>
      <c r="C29" s="137"/>
      <c r="D29" s="137"/>
      <c r="E29" s="137"/>
      <c r="F29" s="137"/>
      <c r="G29" s="137"/>
      <c r="H29" s="137"/>
      <c r="I29" s="137"/>
      <c r="J29" s="137"/>
    </row>
    <row r="30" spans="1:10" ht="31.5" customHeight="1">
      <c r="A30" s="609" t="s">
        <v>555</v>
      </c>
      <c r="B30" s="610"/>
      <c r="C30" s="610"/>
      <c r="D30" s="610"/>
      <c r="E30" s="610"/>
      <c r="F30" s="610"/>
      <c r="G30" s="610"/>
      <c r="H30" s="610"/>
      <c r="I30" s="610"/>
      <c r="J30" s="611"/>
    </row>
  </sheetData>
  <mergeCells count="1">
    <mergeCell ref="A30:J30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DEB21-6354-4B62-9342-F615BB484CA6}">
  <sheetPr>
    <pageSetUpPr fitToPage="1"/>
  </sheetPr>
  <dimension ref="A1:Q2374"/>
  <sheetViews>
    <sheetView workbookViewId="0">
      <selection activeCell="L9" sqref="L9:L33"/>
    </sheetView>
  </sheetViews>
  <sheetFormatPr defaultRowHeight="15"/>
  <cols>
    <col min="1" max="1" width="18.140625" customWidth="1"/>
    <col min="2" max="2" width="17.85546875" customWidth="1"/>
    <col min="4" max="4" width="71.5703125" customWidth="1"/>
    <col min="11" max="11" width="14.5703125" customWidth="1"/>
    <col min="12" max="12" width="81.140625" customWidth="1"/>
  </cols>
  <sheetData>
    <row r="1" spans="1:17" ht="33.75">
      <c r="A1" s="620" t="s">
        <v>586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  <c r="Q1" s="86" t="str">
        <f>IF(C7="","",VLOOKUP(C7,'訂購單 物流(5000以上)'!$A$1001:$B$1899,2,FALSE))</f>
        <v/>
      </c>
    </row>
    <row r="2" spans="1:17" ht="36">
      <c r="A2" s="623" t="s">
        <v>200</v>
      </c>
      <c r="B2" s="624"/>
      <c r="C2" s="624"/>
      <c r="D2" s="624"/>
      <c r="E2" s="624"/>
      <c r="F2" s="624"/>
      <c r="G2" s="624"/>
      <c r="H2" s="624"/>
      <c r="I2" s="624"/>
      <c r="J2" s="624"/>
      <c r="K2" s="625"/>
      <c r="L2" s="107" t="s">
        <v>370</v>
      </c>
    </row>
    <row r="3" spans="1:17" ht="22.9">
      <c r="A3" s="612" t="s">
        <v>201</v>
      </c>
      <c r="B3" s="613"/>
      <c r="C3" s="614"/>
      <c r="D3" s="612" t="s">
        <v>484</v>
      </c>
      <c r="E3" s="613"/>
      <c r="F3" s="614"/>
      <c r="G3" s="626" t="s">
        <v>202</v>
      </c>
      <c r="H3" s="627"/>
      <c r="I3" s="627"/>
      <c r="J3" s="627"/>
      <c r="K3" s="628"/>
      <c r="L3" s="209" t="s">
        <v>369</v>
      </c>
    </row>
    <row r="4" spans="1:17" ht="22.9">
      <c r="A4" s="612" t="s">
        <v>483</v>
      </c>
      <c r="B4" s="613"/>
      <c r="C4" s="614"/>
      <c r="D4" s="77" t="s">
        <v>485</v>
      </c>
      <c r="E4" s="615" t="s">
        <v>203</v>
      </c>
      <c r="F4" s="616"/>
      <c r="G4" s="616"/>
      <c r="H4" s="617"/>
      <c r="I4" s="618" t="s">
        <v>204</v>
      </c>
      <c r="J4" s="619"/>
      <c r="K4" s="78">
        <f>SUM(J6:J898)</f>
        <v>0</v>
      </c>
      <c r="L4" s="209" t="s">
        <v>219</v>
      </c>
    </row>
    <row r="5" spans="1:17" ht="20.25" customHeight="1">
      <c r="A5" s="79" t="s">
        <v>205</v>
      </c>
      <c r="B5" s="79" t="s">
        <v>206</v>
      </c>
      <c r="C5" s="79" t="s">
        <v>3</v>
      </c>
      <c r="D5" s="79" t="s">
        <v>207</v>
      </c>
      <c r="E5" s="80" t="s">
        <v>208</v>
      </c>
      <c r="F5" s="81" t="s">
        <v>209</v>
      </c>
      <c r="G5" s="82" t="s">
        <v>133</v>
      </c>
      <c r="H5" s="83" t="s">
        <v>210</v>
      </c>
      <c r="I5" s="79" t="s">
        <v>211</v>
      </c>
      <c r="J5" s="79" t="s">
        <v>212</v>
      </c>
      <c r="K5" s="79" t="s">
        <v>213</v>
      </c>
      <c r="L5" s="210" t="s">
        <v>373</v>
      </c>
    </row>
    <row r="6" spans="1:17" ht="16.149999999999999">
      <c r="A6" s="84"/>
      <c r="B6" s="84"/>
      <c r="C6" s="85"/>
      <c r="D6" s="86" t="str">
        <f>IF(C6="","",VLOOKUP(C6,'訂購單 物流(5000以上)'!$A$1001:$B$1899,2,FALSE))</f>
        <v/>
      </c>
      <c r="E6" s="87"/>
      <c r="F6" s="88"/>
      <c r="G6" s="89"/>
      <c r="H6" s="90"/>
      <c r="I6" s="91" t="str">
        <f>IF(D6="","",VLOOKUP(D6,'訂購單 物流(5000以上)'!$A$2001:$B$2996,2,FALSE))</f>
        <v/>
      </c>
      <c r="J6" s="92" t="str">
        <f t="shared" ref="J6:J7" si="0">IF(ISERROR(H6*I6),"",H6*I6)</f>
        <v/>
      </c>
      <c r="K6" s="93"/>
      <c r="L6" s="196" t="s">
        <v>371</v>
      </c>
    </row>
    <row r="7" spans="1:17" ht="16.149999999999999">
      <c r="A7" s="84"/>
      <c r="B7" s="84"/>
      <c r="C7" s="85"/>
      <c r="D7" s="86" t="str">
        <f>IF(C7="","",VLOOKUP(C7,'訂購單 物流(5000以上)'!$A$1001:$B$1899,2,FALSE))</f>
        <v/>
      </c>
      <c r="E7" s="87"/>
      <c r="F7" s="88"/>
      <c r="G7" s="89"/>
      <c r="H7" s="90"/>
      <c r="I7" s="91" t="str">
        <f>IF(D7="","",VLOOKUP(D7,'訂購單 物流(5000以上)'!$A$2001:$B$2996,2,FALSE))</f>
        <v/>
      </c>
      <c r="J7" s="92" t="str">
        <f t="shared" si="0"/>
        <v/>
      </c>
      <c r="K7" s="93"/>
      <c r="L7" s="196" t="s">
        <v>372</v>
      </c>
    </row>
    <row r="8" spans="1:17" ht="16.149999999999999">
      <c r="A8" s="84"/>
      <c r="B8" s="84"/>
      <c r="C8" s="85"/>
      <c r="D8" s="86" t="str">
        <f>IF(C8="","",VLOOKUP(C8,'訂購單 物流(5000以上)'!$A$1001:$B$1899,2,FALSE))</f>
        <v/>
      </c>
      <c r="E8" s="87"/>
      <c r="F8" s="88"/>
      <c r="G8" s="89"/>
      <c r="H8" s="90"/>
      <c r="I8" s="91" t="str">
        <f>IF(D8="","",VLOOKUP(D8,'訂購單 物流(5000以上)'!$A$2001:$B$2996,2,FALSE))</f>
        <v/>
      </c>
      <c r="J8" s="92" t="str">
        <f t="shared" ref="J8:J70" si="1">IF(ISERROR(H8*I8),"",H8*I8)</f>
        <v/>
      </c>
      <c r="K8" s="93"/>
      <c r="L8" s="196" t="s">
        <v>374</v>
      </c>
    </row>
    <row r="9" spans="1:17" ht="16.149999999999999">
      <c r="A9" s="84"/>
      <c r="B9" s="84"/>
      <c r="C9" s="85"/>
      <c r="D9" s="86" t="str">
        <f>IF(C9="","",VLOOKUP(C9,'訂購單 物流(5000以上)'!$A$1001:$B$1899,2,FALSE))</f>
        <v/>
      </c>
      <c r="E9" s="87"/>
      <c r="F9" s="88"/>
      <c r="G9" s="89"/>
      <c r="H9" s="90"/>
      <c r="I9" s="91" t="str">
        <f>IF(D9="","",VLOOKUP(D9,'訂購單 物流(5000以上)'!$A$2001:$B$2996,2,FALSE))</f>
        <v/>
      </c>
      <c r="J9" s="92" t="str">
        <f t="shared" si="1"/>
        <v/>
      </c>
      <c r="K9" s="93"/>
      <c r="L9" s="634" t="s">
        <v>603</v>
      </c>
    </row>
    <row r="10" spans="1:17" ht="16.149999999999999">
      <c r="A10" s="84"/>
      <c r="B10" s="84"/>
      <c r="C10" s="85"/>
      <c r="D10" s="86" t="str">
        <f>IF(C10="","",VLOOKUP(C10,'訂購單 物流(5000以上)'!$A$1001:$B$1899,2,FALSE))</f>
        <v/>
      </c>
      <c r="E10" s="87"/>
      <c r="F10" s="88"/>
      <c r="G10" s="89"/>
      <c r="H10" s="90"/>
      <c r="I10" s="91" t="str">
        <f>IF(D10="","",VLOOKUP(D10,'訂購單 物流(5000以上)'!$A$2001:$B$2996,2,FALSE))</f>
        <v/>
      </c>
      <c r="J10" s="92" t="str">
        <f t="shared" si="1"/>
        <v/>
      </c>
      <c r="K10" s="93"/>
      <c r="L10" s="634" t="s">
        <v>604</v>
      </c>
    </row>
    <row r="11" spans="1:17" ht="16.149999999999999">
      <c r="A11" s="84"/>
      <c r="B11" s="84"/>
      <c r="C11" s="85"/>
      <c r="D11" s="86" t="str">
        <f>IF(C11="","",VLOOKUP(C11,'訂購單 物流(5000以上)'!$A$1001:$B$1899,2,FALSE))</f>
        <v/>
      </c>
      <c r="E11" s="87"/>
      <c r="F11" s="88"/>
      <c r="G11" s="89"/>
      <c r="H11" s="90"/>
      <c r="I11" s="91" t="str">
        <f>IF(D11="","",VLOOKUP(D11,'訂購單 物流(5000以上)'!$A$2001:$B$2996,2,FALSE))</f>
        <v/>
      </c>
      <c r="J11" s="92" t="str">
        <f t="shared" si="1"/>
        <v/>
      </c>
      <c r="K11" s="93"/>
      <c r="L11" s="634" t="s">
        <v>605</v>
      </c>
    </row>
    <row r="12" spans="1:17" ht="16.149999999999999">
      <c r="A12" s="84"/>
      <c r="B12" s="84"/>
      <c r="C12" s="85"/>
      <c r="D12" s="86" t="str">
        <f>IF(C12="","",VLOOKUP(C12,'訂購單 物流(5000以上)'!$A$1001:$B$1899,2,FALSE))</f>
        <v/>
      </c>
      <c r="E12" s="87"/>
      <c r="F12" s="88"/>
      <c r="G12" s="89"/>
      <c r="H12" s="90"/>
      <c r="I12" s="91" t="str">
        <f>IF(D12="","",VLOOKUP(D12,'訂購單 物流(5000以上)'!$A$2001:$B$2996,2,FALSE))</f>
        <v/>
      </c>
      <c r="J12" s="92" t="str">
        <f t="shared" si="1"/>
        <v/>
      </c>
      <c r="K12" s="93"/>
    </row>
    <row r="13" spans="1:17" ht="16.149999999999999">
      <c r="A13" s="84"/>
      <c r="B13" s="84"/>
      <c r="C13" s="85"/>
      <c r="D13" s="86" t="str">
        <f>IF(C13="","",VLOOKUP(C13,'訂購單 物流(5000以上)'!$A$1001:$B$1899,2,FALSE))</f>
        <v/>
      </c>
      <c r="E13" s="87"/>
      <c r="F13" s="88"/>
      <c r="G13" s="89"/>
      <c r="H13" s="90"/>
      <c r="I13" s="91" t="str">
        <f>IF(D13="","",VLOOKUP(D13,'訂購單 物流(5000以上)'!$A$2001:$B$2996,2,FALSE))</f>
        <v/>
      </c>
      <c r="J13" s="92" t="str">
        <f t="shared" si="1"/>
        <v/>
      </c>
      <c r="K13" s="93"/>
    </row>
    <row r="14" spans="1:17" ht="16.149999999999999">
      <c r="A14" s="84"/>
      <c r="B14" s="84"/>
      <c r="C14" s="85"/>
      <c r="D14" s="86" t="str">
        <f>IF(C14="","",VLOOKUP(C14,'訂購單 物流(5000以上)'!$A$1001:$B$1899,2,FALSE))</f>
        <v/>
      </c>
      <c r="E14" s="87"/>
      <c r="F14" s="88"/>
      <c r="G14" s="89"/>
      <c r="H14" s="90"/>
      <c r="I14" s="91" t="str">
        <f>IF(D14="","",VLOOKUP(D14,'訂購單 物流(5000以上)'!$A$2001:$B$2996,2,FALSE))</f>
        <v/>
      </c>
      <c r="J14" s="92" t="str">
        <f t="shared" si="1"/>
        <v/>
      </c>
      <c r="K14" s="93"/>
    </row>
    <row r="15" spans="1:17" ht="16.149999999999999">
      <c r="A15" s="84"/>
      <c r="B15" s="84"/>
      <c r="C15" s="85"/>
      <c r="D15" s="86" t="str">
        <f>IF(C15="","",VLOOKUP(C15,'訂購單 物流(5000以上)'!$A$1001:$B$1899,2,FALSE))</f>
        <v/>
      </c>
      <c r="E15" s="87"/>
      <c r="F15" s="88"/>
      <c r="G15" s="89"/>
      <c r="H15" s="90"/>
      <c r="I15" s="91" t="str">
        <f>IF(D15="","",VLOOKUP(D15,'訂購單 物流(5000以上)'!$A$2001:$B$2996,2,FALSE))</f>
        <v/>
      </c>
      <c r="J15" s="92" t="str">
        <f t="shared" si="1"/>
        <v/>
      </c>
      <c r="K15" s="93"/>
    </row>
    <row r="16" spans="1:17" ht="16.149999999999999">
      <c r="A16" s="84"/>
      <c r="B16" s="84"/>
      <c r="C16" s="85"/>
      <c r="D16" s="86" t="str">
        <f>IF(C16="","",VLOOKUP(C16,'訂購單 物流(5000以上)'!$A$1001:$B$1899,2,FALSE))</f>
        <v/>
      </c>
      <c r="E16" s="87"/>
      <c r="F16" s="88"/>
      <c r="G16" s="89"/>
      <c r="H16" s="90"/>
      <c r="I16" s="91" t="str">
        <f>IF(D16="","",VLOOKUP(D16,'訂購單 物流(5000以上)'!$A$2001:$B$2996,2,FALSE))</f>
        <v/>
      </c>
      <c r="J16" s="92" t="str">
        <f t="shared" si="1"/>
        <v/>
      </c>
      <c r="K16" s="93"/>
    </row>
    <row r="17" spans="1:11" ht="16.149999999999999">
      <c r="A17" s="84"/>
      <c r="B17" s="84"/>
      <c r="C17" s="85"/>
      <c r="D17" s="86" t="str">
        <f>IF(C17="","",VLOOKUP(C17,'訂購單 物流(5000以上)'!$A$1001:$B$1899,2,FALSE))</f>
        <v/>
      </c>
      <c r="E17" s="87"/>
      <c r="F17" s="88"/>
      <c r="G17" s="89"/>
      <c r="H17" s="90"/>
      <c r="I17" s="91" t="str">
        <f>IF(D17="","",VLOOKUP(D17,'訂購單 物流(5000以上)'!$A$2001:$B$2996,2,FALSE))</f>
        <v/>
      </c>
      <c r="J17" s="92" t="str">
        <f t="shared" si="1"/>
        <v/>
      </c>
      <c r="K17" s="93"/>
    </row>
    <row r="18" spans="1:11" ht="16.149999999999999">
      <c r="A18" s="84"/>
      <c r="B18" s="84"/>
      <c r="C18" s="85"/>
      <c r="D18" s="86" t="str">
        <f>IF(C18="","",VLOOKUP(C18,'訂購單 物流(5000以上)'!$A$1001:$B$1899,2,FALSE))</f>
        <v/>
      </c>
      <c r="E18" s="87"/>
      <c r="F18" s="88"/>
      <c r="G18" s="89"/>
      <c r="H18" s="90"/>
      <c r="I18" s="91" t="str">
        <f>IF(D18="","",VLOOKUP(D18,'訂購單 物流(5000以上)'!$A$2001:$B$2996,2,FALSE))</f>
        <v/>
      </c>
      <c r="J18" s="92" t="str">
        <f t="shared" si="1"/>
        <v/>
      </c>
      <c r="K18" s="93"/>
    </row>
    <row r="19" spans="1:11" ht="16.149999999999999">
      <c r="A19" s="84"/>
      <c r="B19" s="84"/>
      <c r="C19" s="85"/>
      <c r="D19" s="86" t="str">
        <f>IF(C19="","",VLOOKUP(C19,'訂購單 物流(5000以上)'!$A$1001:$B$1899,2,FALSE))</f>
        <v/>
      </c>
      <c r="E19" s="87"/>
      <c r="F19" s="88"/>
      <c r="G19" s="89"/>
      <c r="H19" s="90"/>
      <c r="I19" s="91" t="str">
        <f>IF(D19="","",VLOOKUP(D19,'訂購單 物流(5000以上)'!$A$2001:$B$2996,2,FALSE))</f>
        <v/>
      </c>
      <c r="J19" s="92" t="str">
        <f t="shared" si="1"/>
        <v/>
      </c>
      <c r="K19" s="93"/>
    </row>
    <row r="20" spans="1:11" ht="16.149999999999999">
      <c r="A20" s="84"/>
      <c r="B20" s="84"/>
      <c r="C20" s="85"/>
      <c r="D20" s="86" t="str">
        <f>IF(C20="","",VLOOKUP(C20,'訂購單 物流(5000以上)'!$A$1001:$B$1899,2,FALSE))</f>
        <v/>
      </c>
      <c r="E20" s="87"/>
      <c r="F20" s="88"/>
      <c r="G20" s="89"/>
      <c r="H20" s="90"/>
      <c r="I20" s="91" t="str">
        <f>IF(D20="","",VLOOKUP(D20,'訂購單 物流(5000以上)'!$A$2001:$B$2996,2,FALSE))</f>
        <v/>
      </c>
      <c r="J20" s="92" t="str">
        <f t="shared" si="1"/>
        <v/>
      </c>
      <c r="K20" s="93"/>
    </row>
    <row r="21" spans="1:11" ht="16.149999999999999">
      <c r="A21" s="84"/>
      <c r="B21" s="84"/>
      <c r="C21" s="85"/>
      <c r="D21" s="86" t="str">
        <f>IF(C21="","",VLOOKUP(C21,'訂購單 物流(5000以上)'!$A$1001:$B$1899,2,FALSE))</f>
        <v/>
      </c>
      <c r="E21" s="87"/>
      <c r="F21" s="88"/>
      <c r="G21" s="89"/>
      <c r="H21" s="90"/>
      <c r="I21" s="91" t="str">
        <f>IF(D21="","",VLOOKUP(D21,'訂購單 物流(5000以上)'!$A$2001:$B$2996,2,FALSE))</f>
        <v/>
      </c>
      <c r="J21" s="92" t="str">
        <f t="shared" si="1"/>
        <v/>
      </c>
      <c r="K21" s="93"/>
    </row>
    <row r="22" spans="1:11" ht="16.149999999999999">
      <c r="A22" s="84"/>
      <c r="B22" s="84"/>
      <c r="C22" s="85"/>
      <c r="D22" s="86" t="str">
        <f>IF(C22="","",VLOOKUP(C22,'訂購單 物流(5000以上)'!$A$1001:$B$1899,2,FALSE))</f>
        <v/>
      </c>
      <c r="E22" s="87"/>
      <c r="F22" s="88"/>
      <c r="G22" s="89"/>
      <c r="H22" s="90"/>
      <c r="I22" s="91" t="str">
        <f>IF(D22="","",VLOOKUP(D22,'訂購單 物流(5000以上)'!$A$2001:$B$2996,2,FALSE))</f>
        <v/>
      </c>
      <c r="J22" s="92" t="str">
        <f t="shared" si="1"/>
        <v/>
      </c>
      <c r="K22" s="93"/>
    </row>
    <row r="23" spans="1:11" ht="16.149999999999999">
      <c r="A23" s="84"/>
      <c r="B23" s="84"/>
      <c r="C23" s="85"/>
      <c r="D23" s="86" t="str">
        <f>IF(C23="","",VLOOKUP(C23,'訂購單 物流(5000以上)'!$A$1001:$B$1899,2,FALSE))</f>
        <v/>
      </c>
      <c r="E23" s="87"/>
      <c r="F23" s="88"/>
      <c r="G23" s="89"/>
      <c r="H23" s="90"/>
      <c r="I23" s="91" t="str">
        <f>IF(D23="","",VLOOKUP(D23,'訂購單 物流(5000以上)'!$A$2001:$B$2996,2,FALSE))</f>
        <v/>
      </c>
      <c r="J23" s="92" t="str">
        <f t="shared" si="1"/>
        <v/>
      </c>
      <c r="K23" s="93"/>
    </row>
    <row r="24" spans="1:11" ht="16.149999999999999">
      <c r="A24" s="84"/>
      <c r="B24" s="84"/>
      <c r="C24" s="85"/>
      <c r="D24" s="86" t="str">
        <f>IF(C24="","",VLOOKUP(C24,'訂購單 物流(5000以上)'!$A$1001:$B$1899,2,FALSE))</f>
        <v/>
      </c>
      <c r="E24" s="87"/>
      <c r="F24" s="88"/>
      <c r="G24" s="89"/>
      <c r="H24" s="90"/>
      <c r="I24" s="91" t="str">
        <f>IF(D24="","",VLOOKUP(D24,'訂購單 物流(5000以上)'!$A$2001:$B$2996,2,FALSE))</f>
        <v/>
      </c>
      <c r="J24" s="92" t="str">
        <f t="shared" si="1"/>
        <v/>
      </c>
      <c r="K24" s="93"/>
    </row>
    <row r="25" spans="1:11" ht="16.149999999999999">
      <c r="A25" s="84"/>
      <c r="B25" s="84"/>
      <c r="C25" s="85"/>
      <c r="D25" s="86" t="str">
        <f>IF(C25="","",VLOOKUP(C25,'訂購單 物流(5000以上)'!$A$1001:$B$1899,2,FALSE))</f>
        <v/>
      </c>
      <c r="E25" s="87"/>
      <c r="F25" s="88"/>
      <c r="G25" s="89"/>
      <c r="H25" s="90"/>
      <c r="I25" s="91" t="str">
        <f>IF(D25="","",VLOOKUP(D25,'訂購單 物流(5000以上)'!$A$2001:$B$2996,2,FALSE))</f>
        <v/>
      </c>
      <c r="J25" s="92" t="str">
        <f t="shared" si="1"/>
        <v/>
      </c>
      <c r="K25" s="93"/>
    </row>
    <row r="26" spans="1:11" ht="16.149999999999999">
      <c r="A26" s="84"/>
      <c r="B26" s="84"/>
      <c r="C26" s="85"/>
      <c r="D26" s="86" t="str">
        <f>IF(C26="","",VLOOKUP(C26,'訂購單 物流(5000以上)'!$A$1001:$B$1899,2,FALSE))</f>
        <v/>
      </c>
      <c r="E26" s="87"/>
      <c r="F26" s="88"/>
      <c r="G26" s="89"/>
      <c r="H26" s="90"/>
      <c r="I26" s="91" t="str">
        <f>IF(D26="","",VLOOKUP(D26,'訂購單 物流(5000以上)'!$A$2001:$B$2996,2,FALSE))</f>
        <v/>
      </c>
      <c r="J26" s="92" t="str">
        <f t="shared" si="1"/>
        <v/>
      </c>
      <c r="K26" s="93"/>
    </row>
    <row r="27" spans="1:11" ht="16.149999999999999">
      <c r="A27" s="84"/>
      <c r="B27" s="84"/>
      <c r="C27" s="85"/>
      <c r="D27" s="86" t="str">
        <f>IF(C27="","",VLOOKUP(C27,'訂購單 物流(5000以上)'!$A$1001:$B$1899,2,FALSE))</f>
        <v/>
      </c>
      <c r="E27" s="87"/>
      <c r="F27" s="88"/>
      <c r="G27" s="89"/>
      <c r="H27" s="90"/>
      <c r="I27" s="91" t="str">
        <f>IF(D27="","",VLOOKUP(D27,'訂購單 物流(5000以上)'!$A$2001:$B$2996,2,FALSE))</f>
        <v/>
      </c>
      <c r="J27" s="92" t="str">
        <f t="shared" si="1"/>
        <v/>
      </c>
      <c r="K27" s="93"/>
    </row>
    <row r="28" spans="1:11" ht="16.149999999999999">
      <c r="A28" s="84"/>
      <c r="B28" s="84"/>
      <c r="C28" s="85"/>
      <c r="D28" s="86" t="str">
        <f>IF(C28="","",VLOOKUP(C28,'訂購單 物流(5000以上)'!$A$1001:$B$1899,2,FALSE))</f>
        <v/>
      </c>
      <c r="E28" s="87"/>
      <c r="F28" s="88"/>
      <c r="G28" s="89"/>
      <c r="H28" s="90"/>
      <c r="I28" s="91" t="str">
        <f>IF(D28="","",VLOOKUP(D28,'訂購單 物流(5000以上)'!$A$2001:$B$2996,2,FALSE))</f>
        <v/>
      </c>
      <c r="J28" s="92" t="str">
        <f t="shared" si="1"/>
        <v/>
      </c>
      <c r="K28" s="93"/>
    </row>
    <row r="29" spans="1:11" ht="16.149999999999999">
      <c r="A29" s="84"/>
      <c r="B29" s="84"/>
      <c r="C29" s="85"/>
      <c r="D29" s="86" t="str">
        <f>IF(C29="","",VLOOKUP(C29,'訂購單 物流(5000以上)'!$A$1001:$B$1899,2,FALSE))</f>
        <v/>
      </c>
      <c r="E29" s="87"/>
      <c r="F29" s="88"/>
      <c r="G29" s="89"/>
      <c r="H29" s="90"/>
      <c r="I29" s="91" t="str">
        <f>IF(D29="","",VLOOKUP(D29,'訂購單 物流(5000以上)'!$A$2001:$B$2996,2,FALSE))</f>
        <v/>
      </c>
      <c r="J29" s="92" t="str">
        <f t="shared" si="1"/>
        <v/>
      </c>
      <c r="K29" s="93"/>
    </row>
    <row r="30" spans="1:11" ht="16.149999999999999">
      <c r="A30" s="84"/>
      <c r="B30" s="84"/>
      <c r="C30" s="85"/>
      <c r="D30" s="86" t="str">
        <f>IF(C30="","",VLOOKUP(C30,'訂購單 物流(5000以上)'!$A$1001:$B$1899,2,FALSE))</f>
        <v/>
      </c>
      <c r="E30" s="87"/>
      <c r="F30" s="88"/>
      <c r="G30" s="89"/>
      <c r="H30" s="90"/>
      <c r="I30" s="91" t="str">
        <f>IF(D30="","",VLOOKUP(D30,'訂購單 物流(5000以上)'!$A$2001:$B$2996,2,FALSE))</f>
        <v/>
      </c>
      <c r="J30" s="92" t="str">
        <f t="shared" si="1"/>
        <v/>
      </c>
      <c r="K30" s="93"/>
    </row>
    <row r="31" spans="1:11" ht="16.149999999999999">
      <c r="A31" s="84"/>
      <c r="B31" s="84"/>
      <c r="C31" s="85"/>
      <c r="D31" s="86" t="str">
        <f>IF(C31="","",VLOOKUP(C31,'訂購單 物流(5000以上)'!$A$1001:$B$1899,2,FALSE))</f>
        <v/>
      </c>
      <c r="E31" s="87"/>
      <c r="F31" s="88"/>
      <c r="G31" s="89"/>
      <c r="H31" s="90"/>
      <c r="I31" s="91" t="str">
        <f>IF(D31="","",VLOOKUP(D31,'訂購單 物流(5000以上)'!$A$2001:$B$2996,2,FALSE))</f>
        <v/>
      </c>
      <c r="J31" s="92" t="str">
        <f t="shared" si="1"/>
        <v/>
      </c>
      <c r="K31" s="93"/>
    </row>
    <row r="32" spans="1:11" ht="16.149999999999999">
      <c r="A32" s="84"/>
      <c r="B32" s="84"/>
      <c r="C32" s="85"/>
      <c r="D32" s="86" t="str">
        <f>IF(C32="","",VLOOKUP(C32,'訂購單 物流(5000以上)'!$A$1001:$B$1899,2,FALSE))</f>
        <v/>
      </c>
      <c r="E32" s="87"/>
      <c r="F32" s="88"/>
      <c r="G32" s="89"/>
      <c r="H32" s="90"/>
      <c r="I32" s="91" t="str">
        <f>IF(D32="","",VLOOKUP(D32,'訂購單 物流(5000以上)'!$A$2001:$B$2996,2,FALSE))</f>
        <v/>
      </c>
      <c r="J32" s="92" t="str">
        <f t="shared" si="1"/>
        <v/>
      </c>
      <c r="K32" s="93"/>
    </row>
    <row r="33" spans="1:11" ht="16.149999999999999">
      <c r="A33" s="84"/>
      <c r="B33" s="84"/>
      <c r="C33" s="85"/>
      <c r="D33" s="86" t="str">
        <f>IF(C33="","",VLOOKUP(C33,'訂購單 物流(5000以上)'!$A$1001:$B$1899,2,FALSE))</f>
        <v/>
      </c>
      <c r="E33" s="87"/>
      <c r="F33" s="88"/>
      <c r="G33" s="89"/>
      <c r="H33" s="90"/>
      <c r="I33" s="91" t="str">
        <f>IF(D33="","",VLOOKUP(D33,'訂購單 物流(5000以上)'!$A$2001:$B$2996,2,FALSE))</f>
        <v/>
      </c>
      <c r="J33" s="92" t="str">
        <f t="shared" si="1"/>
        <v/>
      </c>
      <c r="K33" s="93"/>
    </row>
    <row r="34" spans="1:11" ht="16.149999999999999">
      <c r="A34" s="84"/>
      <c r="B34" s="84"/>
      <c r="C34" s="85"/>
      <c r="D34" s="86" t="str">
        <f>IF(C34="","",VLOOKUP(C34,'訂購單 物流(5000以上)'!$A$1001:$B$1899,2,FALSE))</f>
        <v/>
      </c>
      <c r="E34" s="87"/>
      <c r="F34" s="88"/>
      <c r="G34" s="89"/>
      <c r="H34" s="90"/>
      <c r="I34" s="91" t="str">
        <f>IF(D34="","",VLOOKUP(D34,'訂購單 物流(5000以上)'!$A$2001:$B$2996,2,FALSE))</f>
        <v/>
      </c>
      <c r="J34" s="92" t="str">
        <f t="shared" si="1"/>
        <v/>
      </c>
      <c r="K34" s="93"/>
    </row>
    <row r="35" spans="1:11" ht="16.149999999999999">
      <c r="A35" s="84"/>
      <c r="B35" s="84"/>
      <c r="C35" s="85"/>
      <c r="D35" s="86" t="str">
        <f>IF(C35="","",VLOOKUP(C35,'訂購單 物流(5000以上)'!$A$1001:$B$1899,2,FALSE))</f>
        <v/>
      </c>
      <c r="E35" s="87"/>
      <c r="F35" s="88"/>
      <c r="G35" s="89"/>
      <c r="H35" s="90"/>
      <c r="I35" s="91" t="str">
        <f>IF(D35="","",VLOOKUP(D35,'訂購單 物流(5000以上)'!$A$2001:$B$2996,2,FALSE))</f>
        <v/>
      </c>
      <c r="J35" s="92" t="str">
        <f t="shared" si="1"/>
        <v/>
      </c>
      <c r="K35" s="93"/>
    </row>
    <row r="36" spans="1:11" ht="16.149999999999999">
      <c r="A36" s="84"/>
      <c r="B36" s="84"/>
      <c r="C36" s="85"/>
      <c r="D36" s="86" t="str">
        <f>IF(C36="","",VLOOKUP(C36,'訂購單 物流(5000以上)'!$A$1001:$B$1899,2,FALSE))</f>
        <v/>
      </c>
      <c r="E36" s="87"/>
      <c r="F36" s="88"/>
      <c r="G36" s="89"/>
      <c r="H36" s="90"/>
      <c r="I36" s="91" t="str">
        <f>IF(D36="","",VLOOKUP(D36,'訂購單 物流(5000以上)'!$A$2001:$B$2996,2,FALSE))</f>
        <v/>
      </c>
      <c r="J36" s="92" t="str">
        <f t="shared" si="1"/>
        <v/>
      </c>
      <c r="K36" s="93"/>
    </row>
    <row r="37" spans="1:11" ht="16.149999999999999">
      <c r="A37" s="84"/>
      <c r="B37" s="84"/>
      <c r="C37" s="85"/>
      <c r="D37" s="86" t="str">
        <f>IF(C37="","",VLOOKUP(C37,'訂購單 物流(5000以上)'!$A$1001:$B$1899,2,FALSE))</f>
        <v/>
      </c>
      <c r="E37" s="87"/>
      <c r="F37" s="88"/>
      <c r="G37" s="89"/>
      <c r="H37" s="90"/>
      <c r="I37" s="91" t="str">
        <f>IF(D37="","",VLOOKUP(D37,'訂購單 物流(5000以上)'!$A$2001:$B$2996,2,FALSE))</f>
        <v/>
      </c>
      <c r="J37" s="92" t="str">
        <f t="shared" si="1"/>
        <v/>
      </c>
      <c r="K37" s="93"/>
    </row>
    <row r="38" spans="1:11" ht="16.149999999999999">
      <c r="A38" s="84"/>
      <c r="B38" s="84"/>
      <c r="C38" s="85"/>
      <c r="D38" s="86" t="str">
        <f>IF(C38="","",VLOOKUP(C38,'訂購單 物流(5000以上)'!$A$1001:$B$1899,2,FALSE))</f>
        <v/>
      </c>
      <c r="E38" s="87"/>
      <c r="F38" s="88"/>
      <c r="G38" s="89"/>
      <c r="H38" s="90"/>
      <c r="I38" s="91" t="str">
        <f>IF(D38="","",VLOOKUP(D38,'訂購單 物流(5000以上)'!$A$2001:$B$2996,2,FALSE))</f>
        <v/>
      </c>
      <c r="J38" s="92" t="str">
        <f t="shared" si="1"/>
        <v/>
      </c>
      <c r="K38" s="93"/>
    </row>
    <row r="39" spans="1:11" ht="16.149999999999999">
      <c r="A39" s="84"/>
      <c r="B39" s="84"/>
      <c r="C39" s="85"/>
      <c r="D39" s="86" t="str">
        <f>IF(C39="","",VLOOKUP(C39,'訂購單 物流(5000以上)'!$A$1001:$B$1899,2,FALSE))</f>
        <v/>
      </c>
      <c r="E39" s="87"/>
      <c r="F39" s="88"/>
      <c r="G39" s="89"/>
      <c r="H39" s="90"/>
      <c r="I39" s="91" t="str">
        <f>IF(D39="","",VLOOKUP(D39,'訂購單 物流(5000以上)'!$A$2001:$B$2996,2,FALSE))</f>
        <v/>
      </c>
      <c r="J39" s="92" t="str">
        <f t="shared" si="1"/>
        <v/>
      </c>
      <c r="K39" s="93"/>
    </row>
    <row r="40" spans="1:11" ht="16.149999999999999">
      <c r="A40" s="84"/>
      <c r="B40" s="84"/>
      <c r="C40" s="85"/>
      <c r="D40" s="86" t="str">
        <f>IF(C40="","",VLOOKUP(C40,'訂購單 物流(5000以上)'!$A$1001:$B$1899,2,FALSE))</f>
        <v/>
      </c>
      <c r="E40" s="87"/>
      <c r="F40" s="88"/>
      <c r="G40" s="89"/>
      <c r="H40" s="90"/>
      <c r="I40" s="91" t="str">
        <f>IF(D40="","",VLOOKUP(D40,'訂購單 物流(5000以上)'!$A$2001:$B$2996,2,FALSE))</f>
        <v/>
      </c>
      <c r="J40" s="92" t="str">
        <f t="shared" si="1"/>
        <v/>
      </c>
      <c r="K40" s="93"/>
    </row>
    <row r="41" spans="1:11" ht="16.149999999999999">
      <c r="A41" s="84"/>
      <c r="B41" s="84"/>
      <c r="C41" s="85"/>
      <c r="D41" s="86" t="str">
        <f>IF(C41="","",VLOOKUP(C41,'訂購單 物流(5000以上)'!$A$1001:$B$1899,2,FALSE))</f>
        <v/>
      </c>
      <c r="E41" s="87"/>
      <c r="F41" s="88"/>
      <c r="G41" s="89"/>
      <c r="H41" s="90"/>
      <c r="I41" s="91" t="str">
        <f>IF(D41="","",VLOOKUP(D41,'訂購單 物流(5000以上)'!$A$2001:$B$2996,2,FALSE))</f>
        <v/>
      </c>
      <c r="J41" s="92" t="str">
        <f t="shared" si="1"/>
        <v/>
      </c>
      <c r="K41" s="93"/>
    </row>
    <row r="42" spans="1:11" ht="16.149999999999999">
      <c r="A42" s="84"/>
      <c r="B42" s="84"/>
      <c r="C42" s="85"/>
      <c r="D42" s="86" t="str">
        <f>IF(C42="","",VLOOKUP(C42,'訂購單 物流(5000以上)'!$A$1001:$B$1899,2,FALSE))</f>
        <v/>
      </c>
      <c r="E42" s="87"/>
      <c r="F42" s="88"/>
      <c r="G42" s="89"/>
      <c r="H42" s="90"/>
      <c r="I42" s="91" t="str">
        <f>IF(D42="","",VLOOKUP(D42,'訂購單 物流(5000以上)'!$A$2001:$B$2996,2,FALSE))</f>
        <v/>
      </c>
      <c r="J42" s="92" t="str">
        <f t="shared" si="1"/>
        <v/>
      </c>
      <c r="K42" s="93"/>
    </row>
    <row r="43" spans="1:11" ht="16.149999999999999">
      <c r="A43" s="84"/>
      <c r="B43" s="84"/>
      <c r="C43" s="85"/>
      <c r="D43" s="86" t="str">
        <f>IF(C43="","",VLOOKUP(C43,'訂購單 物流(5000以上)'!$A$1001:$B$1899,2,FALSE))</f>
        <v/>
      </c>
      <c r="E43" s="87"/>
      <c r="F43" s="88"/>
      <c r="G43" s="89"/>
      <c r="H43" s="90"/>
      <c r="I43" s="91" t="str">
        <f>IF(D43="","",VLOOKUP(D43,'訂購單 物流(5000以上)'!$A$2001:$B$2996,2,FALSE))</f>
        <v/>
      </c>
      <c r="J43" s="92" t="str">
        <f t="shared" si="1"/>
        <v/>
      </c>
      <c r="K43" s="93"/>
    </row>
    <row r="44" spans="1:11" ht="16.149999999999999">
      <c r="A44" s="84"/>
      <c r="B44" s="84"/>
      <c r="C44" s="85"/>
      <c r="D44" s="86" t="str">
        <f>IF(C44="","",VLOOKUP(C44,'訂購單 物流(5000以上)'!$A$1001:$B$1899,2,FALSE))</f>
        <v/>
      </c>
      <c r="E44" s="87"/>
      <c r="F44" s="88"/>
      <c r="G44" s="89"/>
      <c r="H44" s="90"/>
      <c r="I44" s="91" t="str">
        <f>IF(D44="","",VLOOKUP(D44,'訂購單 物流(5000以上)'!$A$2001:$B$2996,2,FALSE))</f>
        <v/>
      </c>
      <c r="J44" s="92" t="str">
        <f t="shared" si="1"/>
        <v/>
      </c>
      <c r="K44" s="93"/>
    </row>
    <row r="45" spans="1:11" ht="16.149999999999999">
      <c r="A45" s="84"/>
      <c r="B45" s="84"/>
      <c r="C45" s="85"/>
      <c r="D45" s="86" t="str">
        <f>IF(C45="","",VLOOKUP(C45,'訂購單 物流(5000以上)'!$A$1001:$B$1899,2,FALSE))</f>
        <v/>
      </c>
      <c r="E45" s="87"/>
      <c r="F45" s="88"/>
      <c r="G45" s="89"/>
      <c r="H45" s="90"/>
      <c r="I45" s="91" t="str">
        <f>IF(D45="","",VLOOKUP(D45,'訂購單 物流(5000以上)'!$A$2001:$B$2996,2,FALSE))</f>
        <v/>
      </c>
      <c r="J45" s="92" t="str">
        <f t="shared" si="1"/>
        <v/>
      </c>
      <c r="K45" s="93"/>
    </row>
    <row r="46" spans="1:11" ht="16.149999999999999">
      <c r="A46" s="84"/>
      <c r="B46" s="84"/>
      <c r="C46" s="85"/>
      <c r="D46" s="86" t="str">
        <f>IF(C46="","",VLOOKUP(C46,'訂購單 物流(5000以上)'!$A$1001:$B$1899,2,FALSE))</f>
        <v/>
      </c>
      <c r="E46" s="87"/>
      <c r="F46" s="88"/>
      <c r="G46" s="89"/>
      <c r="H46" s="90"/>
      <c r="I46" s="91" t="str">
        <f>IF(D46="","",VLOOKUP(D46,'訂購單 物流(5000以上)'!$A$2001:$B$2996,2,FALSE))</f>
        <v/>
      </c>
      <c r="J46" s="92" t="str">
        <f t="shared" si="1"/>
        <v/>
      </c>
      <c r="K46" s="93"/>
    </row>
    <row r="47" spans="1:11" ht="16.149999999999999">
      <c r="A47" s="84"/>
      <c r="B47" s="84"/>
      <c r="C47" s="85"/>
      <c r="D47" s="86" t="str">
        <f>IF(C47="","",VLOOKUP(C47,'訂購單 物流(5000以上)'!$A$1001:$B$1899,2,FALSE))</f>
        <v/>
      </c>
      <c r="E47" s="87"/>
      <c r="F47" s="88"/>
      <c r="G47" s="89"/>
      <c r="H47" s="90"/>
      <c r="I47" s="91" t="str">
        <f>IF(D47="","",VLOOKUP(D47,'訂購單 物流(5000以上)'!$A$2001:$B$2996,2,FALSE))</f>
        <v/>
      </c>
      <c r="J47" s="92" t="str">
        <f t="shared" si="1"/>
        <v/>
      </c>
      <c r="K47" s="93"/>
    </row>
    <row r="48" spans="1:11" ht="16.149999999999999">
      <c r="A48" s="84"/>
      <c r="B48" s="84"/>
      <c r="C48" s="85"/>
      <c r="D48" s="86" t="str">
        <f>IF(C48="","",VLOOKUP(C48,'訂購單 物流(5000以上)'!$A$1001:$B$1899,2,FALSE))</f>
        <v/>
      </c>
      <c r="E48" s="87"/>
      <c r="F48" s="88"/>
      <c r="G48" s="89"/>
      <c r="H48" s="90"/>
      <c r="I48" s="91" t="str">
        <f>IF(D48="","",VLOOKUP(D48,'訂購單 物流(5000以上)'!$A$2001:$B$2996,2,FALSE))</f>
        <v/>
      </c>
      <c r="J48" s="92" t="str">
        <f t="shared" si="1"/>
        <v/>
      </c>
      <c r="K48" s="93"/>
    </row>
    <row r="49" spans="1:11" ht="16.149999999999999">
      <c r="A49" s="84"/>
      <c r="B49" s="84"/>
      <c r="C49" s="85"/>
      <c r="D49" s="86" t="str">
        <f>IF(C49="","",VLOOKUP(C49,'訂購單 物流(5000以上)'!$A$1001:$B$1899,2,FALSE))</f>
        <v/>
      </c>
      <c r="E49" s="87"/>
      <c r="F49" s="88"/>
      <c r="G49" s="89"/>
      <c r="H49" s="90"/>
      <c r="I49" s="91" t="str">
        <f>IF(D49="","",VLOOKUP(D49,'訂購單 物流(5000以上)'!$A$2001:$B$2996,2,FALSE))</f>
        <v/>
      </c>
      <c r="J49" s="92" t="str">
        <f t="shared" si="1"/>
        <v/>
      </c>
      <c r="K49" s="93"/>
    </row>
    <row r="50" spans="1:11" ht="16.149999999999999">
      <c r="A50" s="84"/>
      <c r="B50" s="84"/>
      <c r="C50" s="85"/>
      <c r="D50" s="86" t="str">
        <f>IF(C50="","",VLOOKUP(C50,'訂購單 物流(5000以上)'!$A$1001:$B$1899,2,FALSE))</f>
        <v/>
      </c>
      <c r="E50" s="87"/>
      <c r="F50" s="88"/>
      <c r="G50" s="89"/>
      <c r="H50" s="90"/>
      <c r="I50" s="91" t="str">
        <f>IF(D50="","",VLOOKUP(D50,'訂購單 物流(5000以上)'!$A$2001:$B$2996,2,FALSE))</f>
        <v/>
      </c>
      <c r="J50" s="92" t="str">
        <f t="shared" si="1"/>
        <v/>
      </c>
      <c r="K50" s="93"/>
    </row>
    <row r="51" spans="1:11" ht="16.149999999999999">
      <c r="A51" s="84"/>
      <c r="B51" s="84"/>
      <c r="C51" s="85"/>
      <c r="D51" s="86" t="str">
        <f>IF(C51="","",VLOOKUP(C51,'訂購單 物流(5000以上)'!$A$1001:$B$1899,2,FALSE))</f>
        <v/>
      </c>
      <c r="E51" s="87"/>
      <c r="F51" s="88"/>
      <c r="G51" s="89"/>
      <c r="H51" s="90"/>
      <c r="I51" s="91" t="str">
        <f>IF(D51="","",VLOOKUP(D51,'訂購單 物流(5000以上)'!$A$2001:$B$2996,2,FALSE))</f>
        <v/>
      </c>
      <c r="J51" s="92" t="str">
        <f t="shared" si="1"/>
        <v/>
      </c>
      <c r="K51" s="93"/>
    </row>
    <row r="52" spans="1:11" ht="16.149999999999999">
      <c r="A52" s="84"/>
      <c r="B52" s="84"/>
      <c r="C52" s="85"/>
      <c r="D52" s="86" t="str">
        <f>IF(C52="","",VLOOKUP(C52,'訂購單 物流(5000以上)'!$A$1001:$B$1899,2,FALSE))</f>
        <v/>
      </c>
      <c r="E52" s="87"/>
      <c r="F52" s="88"/>
      <c r="G52" s="89"/>
      <c r="H52" s="90"/>
      <c r="I52" s="91" t="str">
        <f>IF(D52="","",VLOOKUP(D52,'訂購單 物流(5000以上)'!$A$2001:$B$2996,2,FALSE))</f>
        <v/>
      </c>
      <c r="J52" s="92" t="str">
        <f t="shared" si="1"/>
        <v/>
      </c>
      <c r="K52" s="93"/>
    </row>
    <row r="53" spans="1:11" ht="16.149999999999999">
      <c r="A53" s="84"/>
      <c r="B53" s="84"/>
      <c r="C53" s="85"/>
      <c r="D53" s="86" t="str">
        <f>IF(C53="","",VLOOKUP(C53,'訂購單 物流(5000以上)'!$A$1001:$B$1899,2,FALSE))</f>
        <v/>
      </c>
      <c r="E53" s="87"/>
      <c r="F53" s="88"/>
      <c r="G53" s="89"/>
      <c r="H53" s="90"/>
      <c r="I53" s="91" t="str">
        <f>IF(D53="","",VLOOKUP(D53,'訂購單 物流(5000以上)'!$A$2001:$B$2996,2,FALSE))</f>
        <v/>
      </c>
      <c r="J53" s="92" t="str">
        <f t="shared" si="1"/>
        <v/>
      </c>
      <c r="K53" s="93"/>
    </row>
    <row r="54" spans="1:11" ht="16.149999999999999">
      <c r="A54" s="84"/>
      <c r="B54" s="84"/>
      <c r="C54" s="85"/>
      <c r="D54" s="86" t="str">
        <f>IF(C54="","",VLOOKUP(C54,'訂購單 物流(5000以上)'!$A$1001:$B$1899,2,FALSE))</f>
        <v/>
      </c>
      <c r="E54" s="87"/>
      <c r="F54" s="88"/>
      <c r="G54" s="89"/>
      <c r="H54" s="90"/>
      <c r="I54" s="91" t="str">
        <f>IF(D54="","",VLOOKUP(D54,'訂購單 物流(5000以上)'!$A$2001:$B$2996,2,FALSE))</f>
        <v/>
      </c>
      <c r="J54" s="92" t="str">
        <f t="shared" si="1"/>
        <v/>
      </c>
      <c r="K54" s="93"/>
    </row>
    <row r="55" spans="1:11" ht="16.149999999999999">
      <c r="A55" s="84"/>
      <c r="B55" s="84"/>
      <c r="C55" s="85"/>
      <c r="D55" s="86" t="str">
        <f>IF(C55="","",VLOOKUP(C55,'訂購單 物流(5000以上)'!$A$1001:$B$1899,2,FALSE))</f>
        <v/>
      </c>
      <c r="E55" s="87"/>
      <c r="F55" s="88"/>
      <c r="G55" s="89"/>
      <c r="H55" s="90"/>
      <c r="I55" s="91" t="str">
        <f>IF(D55="","",VLOOKUP(D55,'訂購單 物流(5000以上)'!$A$2001:$B$2996,2,FALSE))</f>
        <v/>
      </c>
      <c r="J55" s="92" t="str">
        <f t="shared" si="1"/>
        <v/>
      </c>
      <c r="K55" s="93"/>
    </row>
    <row r="56" spans="1:11" ht="16.149999999999999">
      <c r="A56" s="84"/>
      <c r="B56" s="84"/>
      <c r="C56" s="85"/>
      <c r="D56" s="86" t="str">
        <f>IF(C56="","",VLOOKUP(C56,'訂購單 物流(5000以上)'!$A$1001:$B$1899,2,FALSE))</f>
        <v/>
      </c>
      <c r="E56" s="87"/>
      <c r="F56" s="88"/>
      <c r="G56" s="89"/>
      <c r="H56" s="90"/>
      <c r="I56" s="91" t="str">
        <f>IF(D56="","",VLOOKUP(D56,'訂購單 物流(5000以上)'!$A$2001:$B$2996,2,FALSE))</f>
        <v/>
      </c>
      <c r="J56" s="92" t="str">
        <f t="shared" si="1"/>
        <v/>
      </c>
      <c r="K56" s="93"/>
    </row>
    <row r="57" spans="1:11" ht="16.149999999999999">
      <c r="A57" s="84"/>
      <c r="B57" s="84"/>
      <c r="C57" s="85"/>
      <c r="D57" s="86" t="str">
        <f>IF(C57="","",VLOOKUP(C57,'訂購單 物流(5000以上)'!$A$1001:$B$1899,2,FALSE))</f>
        <v/>
      </c>
      <c r="E57" s="87"/>
      <c r="F57" s="88"/>
      <c r="G57" s="89"/>
      <c r="H57" s="90"/>
      <c r="I57" s="91" t="str">
        <f>IF(D57="","",VLOOKUP(D57,'訂購單 物流(5000以上)'!$A$2001:$B$2996,2,FALSE))</f>
        <v/>
      </c>
      <c r="J57" s="92" t="str">
        <f t="shared" si="1"/>
        <v/>
      </c>
      <c r="K57" s="93"/>
    </row>
    <row r="58" spans="1:11" ht="16.149999999999999">
      <c r="A58" s="84"/>
      <c r="B58" s="84"/>
      <c r="C58" s="85"/>
      <c r="D58" s="86" t="str">
        <f>IF(C58="","",VLOOKUP(C58,'訂購單 物流(5000以上)'!$A$1001:$B$1899,2,FALSE))</f>
        <v/>
      </c>
      <c r="E58" s="87"/>
      <c r="F58" s="88"/>
      <c r="G58" s="89"/>
      <c r="H58" s="90"/>
      <c r="I58" s="91" t="str">
        <f>IF(D58="","",VLOOKUP(D58,'訂購單 物流(5000以上)'!$A$2001:$B$2996,2,FALSE))</f>
        <v/>
      </c>
      <c r="J58" s="92" t="str">
        <f t="shared" si="1"/>
        <v/>
      </c>
      <c r="K58" s="93"/>
    </row>
    <row r="59" spans="1:11" ht="16.149999999999999">
      <c r="A59" s="84"/>
      <c r="B59" s="84"/>
      <c r="C59" s="85"/>
      <c r="D59" s="86" t="str">
        <f>IF(C59="","",VLOOKUP(C59,'訂購單 物流(5000以上)'!$A$1001:$B$1899,2,FALSE))</f>
        <v/>
      </c>
      <c r="E59" s="87"/>
      <c r="F59" s="88"/>
      <c r="G59" s="89"/>
      <c r="H59" s="90"/>
      <c r="I59" s="91" t="str">
        <f>IF(D59="","",VLOOKUP(D59,'訂購單 物流(5000以上)'!$A$2001:$B$2996,2,FALSE))</f>
        <v/>
      </c>
      <c r="J59" s="92" t="str">
        <f t="shared" si="1"/>
        <v/>
      </c>
      <c r="K59" s="93"/>
    </row>
    <row r="60" spans="1:11" ht="16.149999999999999">
      <c r="A60" s="84"/>
      <c r="B60" s="84"/>
      <c r="C60" s="85"/>
      <c r="D60" s="86" t="str">
        <f>IF(C60="","",VLOOKUP(C60,'訂購單 物流(5000以上)'!$A$1001:$B$1899,2,FALSE))</f>
        <v/>
      </c>
      <c r="E60" s="87"/>
      <c r="F60" s="88"/>
      <c r="G60" s="89"/>
      <c r="H60" s="90"/>
      <c r="I60" s="91" t="str">
        <f>IF(D60="","",VLOOKUP(D60,'訂購單 物流(5000以上)'!$A$2001:$B$2996,2,FALSE))</f>
        <v/>
      </c>
      <c r="J60" s="92" t="str">
        <f t="shared" si="1"/>
        <v/>
      </c>
      <c r="K60" s="93"/>
    </row>
    <row r="61" spans="1:11" ht="16.149999999999999">
      <c r="A61" s="84"/>
      <c r="B61" s="84"/>
      <c r="C61" s="85"/>
      <c r="D61" s="86" t="str">
        <f>IF(C61="","",VLOOKUP(C61,'訂購單 物流(5000以上)'!$A$1001:$B$1899,2,FALSE))</f>
        <v/>
      </c>
      <c r="E61" s="87"/>
      <c r="F61" s="88"/>
      <c r="G61" s="89"/>
      <c r="H61" s="90"/>
      <c r="I61" s="91" t="str">
        <f>IF(D61="","",VLOOKUP(D61,'訂購單 物流(5000以上)'!$A$2001:$B$2996,2,FALSE))</f>
        <v/>
      </c>
      <c r="J61" s="92" t="str">
        <f t="shared" si="1"/>
        <v/>
      </c>
      <c r="K61" s="93"/>
    </row>
    <row r="62" spans="1:11" ht="16.149999999999999">
      <c r="A62" s="84"/>
      <c r="B62" s="84"/>
      <c r="C62" s="85"/>
      <c r="D62" s="86" t="str">
        <f>IF(C62="","",VLOOKUP(C62,'訂購單 物流(5000以上)'!$A$1001:$B$1899,2,FALSE))</f>
        <v/>
      </c>
      <c r="E62" s="87"/>
      <c r="F62" s="88"/>
      <c r="G62" s="89"/>
      <c r="H62" s="90"/>
      <c r="I62" s="91" t="str">
        <f>IF(D62="","",VLOOKUP(D62,'訂購單 物流(5000以上)'!$A$2001:$B$2996,2,FALSE))</f>
        <v/>
      </c>
      <c r="J62" s="92" t="str">
        <f t="shared" si="1"/>
        <v/>
      </c>
      <c r="K62" s="93"/>
    </row>
    <row r="63" spans="1:11" ht="16.149999999999999">
      <c r="A63" s="84"/>
      <c r="B63" s="84"/>
      <c r="C63" s="85"/>
      <c r="D63" s="86" t="str">
        <f>IF(C63="","",VLOOKUP(C63,'訂購單 物流(5000以上)'!$A$1001:$B$1899,2,FALSE))</f>
        <v/>
      </c>
      <c r="E63" s="87"/>
      <c r="F63" s="88"/>
      <c r="G63" s="89"/>
      <c r="H63" s="90"/>
      <c r="I63" s="91" t="str">
        <f>IF(D63="","",VLOOKUP(D63,'訂購單 物流(5000以上)'!$A$2001:$B$2996,2,FALSE))</f>
        <v/>
      </c>
      <c r="J63" s="92" t="str">
        <f t="shared" si="1"/>
        <v/>
      </c>
      <c r="K63" s="93"/>
    </row>
    <row r="64" spans="1:11" ht="16.149999999999999">
      <c r="A64" s="84"/>
      <c r="B64" s="84"/>
      <c r="C64" s="85"/>
      <c r="D64" s="86" t="str">
        <f>IF(C64="","",VLOOKUP(C64,'訂購單 物流(5000以上)'!$A$1001:$B$1899,2,FALSE))</f>
        <v/>
      </c>
      <c r="E64" s="87"/>
      <c r="F64" s="88"/>
      <c r="G64" s="89"/>
      <c r="H64" s="90"/>
      <c r="I64" s="91" t="str">
        <f>IF(D64="","",VLOOKUP(D64,'訂購單 物流(5000以上)'!$A$2001:$B$2996,2,FALSE))</f>
        <v/>
      </c>
      <c r="J64" s="92" t="str">
        <f t="shared" si="1"/>
        <v/>
      </c>
      <c r="K64" s="93"/>
    </row>
    <row r="65" spans="1:11" ht="16.149999999999999">
      <c r="A65" s="84"/>
      <c r="B65" s="84"/>
      <c r="C65" s="85"/>
      <c r="D65" s="86" t="str">
        <f>IF(C65="","",VLOOKUP(C65,'訂購單 物流(5000以上)'!$A$1001:$B$1899,2,FALSE))</f>
        <v/>
      </c>
      <c r="E65" s="87"/>
      <c r="F65" s="88"/>
      <c r="G65" s="89"/>
      <c r="H65" s="90"/>
      <c r="I65" s="91" t="str">
        <f>IF(D65="","",VLOOKUP(D65,'訂購單 物流(5000以上)'!$A$2001:$B$2996,2,FALSE))</f>
        <v/>
      </c>
      <c r="J65" s="92" t="str">
        <f t="shared" si="1"/>
        <v/>
      </c>
      <c r="K65" s="93"/>
    </row>
    <row r="66" spans="1:11" ht="16.149999999999999">
      <c r="A66" s="84"/>
      <c r="B66" s="84"/>
      <c r="C66" s="85"/>
      <c r="D66" s="86" t="str">
        <f>IF(C66="","",VLOOKUP(C66,'訂購單 物流(5000以上)'!$A$1001:$B$1899,2,FALSE))</f>
        <v/>
      </c>
      <c r="E66" s="87"/>
      <c r="F66" s="88"/>
      <c r="G66" s="89"/>
      <c r="H66" s="90"/>
      <c r="I66" s="91" t="str">
        <f>IF(D66="","",VLOOKUP(D66,'訂購單 物流(5000以上)'!$A$2001:$B$2996,2,FALSE))</f>
        <v/>
      </c>
      <c r="J66" s="92" t="str">
        <f t="shared" si="1"/>
        <v/>
      </c>
      <c r="K66" s="93"/>
    </row>
    <row r="67" spans="1:11" ht="16.149999999999999">
      <c r="A67" s="84"/>
      <c r="B67" s="84"/>
      <c r="C67" s="85"/>
      <c r="D67" s="86" t="str">
        <f>IF(C67="","",VLOOKUP(C67,'訂購單 物流(5000以上)'!$A$1001:$B$1899,2,FALSE))</f>
        <v/>
      </c>
      <c r="E67" s="87"/>
      <c r="F67" s="88"/>
      <c r="G67" s="89"/>
      <c r="H67" s="90"/>
      <c r="I67" s="91" t="str">
        <f>IF(D67="","",VLOOKUP(D67,'訂購單 物流(5000以上)'!$A$2001:$B$2996,2,FALSE))</f>
        <v/>
      </c>
      <c r="J67" s="92" t="str">
        <f t="shared" si="1"/>
        <v/>
      </c>
      <c r="K67" s="93"/>
    </row>
    <row r="68" spans="1:11" ht="16.149999999999999">
      <c r="A68" s="84"/>
      <c r="B68" s="84"/>
      <c r="C68" s="85"/>
      <c r="D68" s="86" t="str">
        <f>IF(C68="","",VLOOKUP(C68,'訂購單 物流(5000以上)'!$A$1001:$B$1899,2,FALSE))</f>
        <v/>
      </c>
      <c r="E68" s="87"/>
      <c r="F68" s="88"/>
      <c r="G68" s="89"/>
      <c r="H68" s="90"/>
      <c r="I68" s="91" t="str">
        <f>IF(D68="","",VLOOKUP(D68,'訂購單 物流(5000以上)'!$A$2001:$B$2996,2,FALSE))</f>
        <v/>
      </c>
      <c r="J68" s="92" t="str">
        <f t="shared" si="1"/>
        <v/>
      </c>
      <c r="K68" s="93"/>
    </row>
    <row r="69" spans="1:11" ht="16.149999999999999">
      <c r="A69" s="84"/>
      <c r="B69" s="84"/>
      <c r="C69" s="85"/>
      <c r="D69" s="86" t="str">
        <f>IF(C69="","",VLOOKUP(C69,'訂購單 物流(5000以上)'!$A$1001:$B$1899,2,FALSE))</f>
        <v/>
      </c>
      <c r="E69" s="87"/>
      <c r="F69" s="88"/>
      <c r="G69" s="89"/>
      <c r="H69" s="90"/>
      <c r="I69" s="91" t="str">
        <f>IF(D69="","",VLOOKUP(D69,'訂購單 物流(5000以上)'!$A$2001:$B$2996,2,FALSE))</f>
        <v/>
      </c>
      <c r="J69" s="92" t="str">
        <f t="shared" si="1"/>
        <v/>
      </c>
      <c r="K69" s="93"/>
    </row>
    <row r="70" spans="1:11" ht="16.149999999999999">
      <c r="A70" s="84"/>
      <c r="B70" s="84"/>
      <c r="C70" s="85"/>
      <c r="D70" s="86" t="str">
        <f>IF(C70="","",VLOOKUP(C70,'訂購單 物流(5000以上)'!$A$1001:$B$1899,2,FALSE))</f>
        <v/>
      </c>
      <c r="E70" s="87"/>
      <c r="F70" s="88"/>
      <c r="G70" s="89"/>
      <c r="H70" s="90"/>
      <c r="I70" s="91" t="str">
        <f>IF(D70="","",VLOOKUP(D70,'訂購單 物流(5000以上)'!$A$2001:$B$2996,2,FALSE))</f>
        <v/>
      </c>
      <c r="J70" s="92" t="str">
        <f t="shared" si="1"/>
        <v/>
      </c>
      <c r="K70" s="93"/>
    </row>
    <row r="71" spans="1:11" ht="16.149999999999999">
      <c r="A71" s="84"/>
      <c r="B71" s="84"/>
      <c r="C71" s="85"/>
      <c r="D71" s="86" t="str">
        <f>IF(C71="","",VLOOKUP(C71,'訂購單 物流(5000以上)'!$A$1001:$B$1899,2,FALSE))</f>
        <v/>
      </c>
      <c r="E71" s="87"/>
      <c r="F71" s="88"/>
      <c r="G71" s="89"/>
      <c r="H71" s="90"/>
      <c r="I71" s="91" t="str">
        <f>IF(D71="","",VLOOKUP(D71,'訂購單 物流(5000以上)'!$A$2001:$B$2996,2,FALSE))</f>
        <v/>
      </c>
      <c r="J71" s="92" t="str">
        <f t="shared" ref="J71:J134" si="2">IF(ISERROR(H71*I71),"",H71*I71)</f>
        <v/>
      </c>
      <c r="K71" s="93"/>
    </row>
    <row r="72" spans="1:11" ht="16.149999999999999">
      <c r="A72" s="84"/>
      <c r="B72" s="84"/>
      <c r="C72" s="85"/>
      <c r="D72" s="86" t="str">
        <f>IF(C72="","",VLOOKUP(C72,'訂購單 物流(5000以上)'!$A$1001:$B$1899,2,FALSE))</f>
        <v/>
      </c>
      <c r="E72" s="87"/>
      <c r="F72" s="88"/>
      <c r="G72" s="89"/>
      <c r="H72" s="90"/>
      <c r="I72" s="91" t="str">
        <f>IF(D72="","",VLOOKUP(D72,'訂購單 物流(5000以上)'!$A$2001:$B$2996,2,FALSE))</f>
        <v/>
      </c>
      <c r="J72" s="92" t="str">
        <f t="shared" si="2"/>
        <v/>
      </c>
      <c r="K72" s="93"/>
    </row>
    <row r="73" spans="1:11" ht="16.149999999999999">
      <c r="A73" s="84"/>
      <c r="B73" s="84"/>
      <c r="C73" s="85"/>
      <c r="D73" s="86" t="str">
        <f>IF(C73="","",VLOOKUP(C73,'訂購單 物流(5000以上)'!$A$1001:$B$1899,2,FALSE))</f>
        <v/>
      </c>
      <c r="E73" s="87"/>
      <c r="F73" s="88"/>
      <c r="G73" s="89"/>
      <c r="H73" s="90"/>
      <c r="I73" s="91" t="str">
        <f>IF(D73="","",VLOOKUP(D73,'訂購單 物流(5000以上)'!$A$2001:$B$2996,2,FALSE))</f>
        <v/>
      </c>
      <c r="J73" s="92" t="str">
        <f t="shared" si="2"/>
        <v/>
      </c>
      <c r="K73" s="93"/>
    </row>
    <row r="74" spans="1:11" ht="16.149999999999999">
      <c r="A74" s="84"/>
      <c r="B74" s="84"/>
      <c r="C74" s="85"/>
      <c r="D74" s="86" t="str">
        <f>IF(C74="","",VLOOKUP(C74,'訂購單 物流(5000以上)'!$A$1001:$B$1899,2,FALSE))</f>
        <v/>
      </c>
      <c r="E74" s="87"/>
      <c r="F74" s="88"/>
      <c r="G74" s="89"/>
      <c r="H74" s="90"/>
      <c r="I74" s="91" t="str">
        <f>IF(D74="","",VLOOKUP(D74,'訂購單 物流(5000以上)'!$A$2001:$B$2996,2,FALSE))</f>
        <v/>
      </c>
      <c r="J74" s="92" t="str">
        <f t="shared" si="2"/>
        <v/>
      </c>
      <c r="K74" s="93"/>
    </row>
    <row r="75" spans="1:11" ht="16.149999999999999">
      <c r="A75" s="84"/>
      <c r="B75" s="84"/>
      <c r="C75" s="85"/>
      <c r="D75" s="86" t="str">
        <f>IF(C75="","",VLOOKUP(C75,'訂購單 物流(5000以上)'!$A$1001:$B$1899,2,FALSE))</f>
        <v/>
      </c>
      <c r="E75" s="87"/>
      <c r="F75" s="88"/>
      <c r="G75" s="89"/>
      <c r="H75" s="90"/>
      <c r="I75" s="91" t="str">
        <f>IF(D75="","",VLOOKUP(D75,'訂購單 物流(5000以上)'!$A$2001:$B$2996,2,FALSE))</f>
        <v/>
      </c>
      <c r="J75" s="92" t="str">
        <f t="shared" si="2"/>
        <v/>
      </c>
      <c r="K75" s="93"/>
    </row>
    <row r="76" spans="1:11" ht="16.149999999999999">
      <c r="A76" s="84"/>
      <c r="B76" s="84"/>
      <c r="C76" s="85"/>
      <c r="D76" s="86" t="str">
        <f>IF(C76="","",VLOOKUP(C76,'訂購單 物流(5000以上)'!$A$1001:$B$1899,2,FALSE))</f>
        <v/>
      </c>
      <c r="E76" s="87"/>
      <c r="F76" s="88"/>
      <c r="G76" s="89"/>
      <c r="H76" s="90"/>
      <c r="I76" s="91" t="str">
        <f>IF(D76="","",VLOOKUP(D76,'訂購單 物流(5000以上)'!$A$2001:$B$2996,2,FALSE))</f>
        <v/>
      </c>
      <c r="J76" s="92" t="str">
        <f t="shared" si="2"/>
        <v/>
      </c>
      <c r="K76" s="93"/>
    </row>
    <row r="77" spans="1:11" ht="16.149999999999999">
      <c r="A77" s="84"/>
      <c r="B77" s="84"/>
      <c r="C77" s="85"/>
      <c r="D77" s="86" t="str">
        <f>IF(C77="","",VLOOKUP(C77,'訂購單 物流(5000以上)'!$A$1001:$B$1899,2,FALSE))</f>
        <v/>
      </c>
      <c r="E77" s="87"/>
      <c r="F77" s="88"/>
      <c r="G77" s="89"/>
      <c r="H77" s="90"/>
      <c r="I77" s="91" t="str">
        <f>IF(D77="","",VLOOKUP(D77,'訂購單 物流(5000以上)'!$A$2001:$B$2996,2,FALSE))</f>
        <v/>
      </c>
      <c r="J77" s="92" t="str">
        <f t="shared" si="2"/>
        <v/>
      </c>
      <c r="K77" s="93"/>
    </row>
    <row r="78" spans="1:11" ht="16.149999999999999">
      <c r="A78" s="84"/>
      <c r="B78" s="84"/>
      <c r="C78" s="85"/>
      <c r="D78" s="86" t="str">
        <f>IF(C78="","",VLOOKUP(C78,'訂購單 物流(5000以上)'!$A$1001:$B$1899,2,FALSE))</f>
        <v/>
      </c>
      <c r="E78" s="87"/>
      <c r="F78" s="88"/>
      <c r="G78" s="89"/>
      <c r="H78" s="90"/>
      <c r="I78" s="91" t="str">
        <f>IF(D78="","",VLOOKUP(D78,'訂購單 物流(5000以上)'!$A$2001:$B$2996,2,FALSE))</f>
        <v/>
      </c>
      <c r="J78" s="92" t="str">
        <f t="shared" si="2"/>
        <v/>
      </c>
      <c r="K78" s="93"/>
    </row>
    <row r="79" spans="1:11" ht="16.149999999999999">
      <c r="A79" s="84"/>
      <c r="B79" s="84"/>
      <c r="C79" s="85"/>
      <c r="D79" s="86" t="str">
        <f>IF(C79="","",VLOOKUP(C79,'訂購單 物流(5000以上)'!$A$1001:$B$1899,2,FALSE))</f>
        <v/>
      </c>
      <c r="E79" s="87"/>
      <c r="F79" s="88"/>
      <c r="G79" s="89"/>
      <c r="H79" s="90"/>
      <c r="I79" s="91" t="str">
        <f>IF(D79="","",VLOOKUP(D79,'訂購單 物流(5000以上)'!$A$2001:$B$2996,2,FALSE))</f>
        <v/>
      </c>
      <c r="J79" s="92" t="str">
        <f t="shared" si="2"/>
        <v/>
      </c>
      <c r="K79" s="93"/>
    </row>
    <row r="80" spans="1:11" ht="16.149999999999999">
      <c r="A80" s="84"/>
      <c r="B80" s="84"/>
      <c r="C80" s="85"/>
      <c r="D80" s="86" t="str">
        <f>IF(C80="","",VLOOKUP(C80,'訂購單 物流(5000以上)'!$A$1001:$B$1899,2,FALSE))</f>
        <v/>
      </c>
      <c r="E80" s="87"/>
      <c r="F80" s="88"/>
      <c r="G80" s="89"/>
      <c r="H80" s="90"/>
      <c r="I80" s="91" t="str">
        <f>IF(D80="","",VLOOKUP(D80,'訂購單 物流(5000以上)'!$A$2001:$B$2996,2,FALSE))</f>
        <v/>
      </c>
      <c r="J80" s="92" t="str">
        <f t="shared" si="2"/>
        <v/>
      </c>
      <c r="K80" s="93"/>
    </row>
    <row r="81" spans="1:11" ht="16.149999999999999">
      <c r="A81" s="84"/>
      <c r="B81" s="84"/>
      <c r="C81" s="85"/>
      <c r="D81" s="86" t="str">
        <f>IF(C81="","",VLOOKUP(C81,'訂購單 物流(5000以上)'!$A$1001:$B$1899,2,FALSE))</f>
        <v/>
      </c>
      <c r="E81" s="87"/>
      <c r="F81" s="88"/>
      <c r="G81" s="89"/>
      <c r="H81" s="90"/>
      <c r="I81" s="91" t="str">
        <f>IF(D81="","",VLOOKUP(D81,'訂購單 物流(5000以上)'!$A$2001:$B$2996,2,FALSE))</f>
        <v/>
      </c>
      <c r="J81" s="92" t="str">
        <f t="shared" si="2"/>
        <v/>
      </c>
      <c r="K81" s="93"/>
    </row>
    <row r="82" spans="1:11" ht="16.149999999999999">
      <c r="A82" s="84"/>
      <c r="B82" s="84"/>
      <c r="C82" s="85"/>
      <c r="D82" s="86" t="str">
        <f>IF(C82="","",VLOOKUP(C82,'訂購單 物流(5000以上)'!$A$1001:$B$1899,2,FALSE))</f>
        <v/>
      </c>
      <c r="E82" s="87"/>
      <c r="F82" s="88"/>
      <c r="G82" s="89"/>
      <c r="H82" s="90"/>
      <c r="I82" s="91" t="str">
        <f>IF(D82="","",VLOOKUP(D82,'訂購單 物流(5000以上)'!$A$2001:$B$2996,2,FALSE))</f>
        <v/>
      </c>
      <c r="J82" s="92" t="str">
        <f t="shared" si="2"/>
        <v/>
      </c>
      <c r="K82" s="93"/>
    </row>
    <row r="83" spans="1:11" ht="16.149999999999999">
      <c r="A83" s="84"/>
      <c r="B83" s="84"/>
      <c r="C83" s="85"/>
      <c r="D83" s="86" t="str">
        <f>IF(C83="","",VLOOKUP(C83,'訂購單 物流(5000以上)'!$A$1001:$B$1899,2,FALSE))</f>
        <v/>
      </c>
      <c r="E83" s="87"/>
      <c r="F83" s="88"/>
      <c r="G83" s="89"/>
      <c r="H83" s="90"/>
      <c r="I83" s="91" t="str">
        <f>IF(D83="","",VLOOKUP(D83,'訂購單 物流(5000以上)'!$A$2001:$B$2996,2,FALSE))</f>
        <v/>
      </c>
      <c r="J83" s="92" t="str">
        <f t="shared" si="2"/>
        <v/>
      </c>
      <c r="K83" s="93"/>
    </row>
    <row r="84" spans="1:11" ht="16.149999999999999">
      <c r="A84" s="84"/>
      <c r="B84" s="84"/>
      <c r="C84" s="85"/>
      <c r="D84" s="86" t="str">
        <f>IF(C84="","",VLOOKUP(C84,'訂購單 物流(5000以上)'!$A$1001:$B$1899,2,FALSE))</f>
        <v/>
      </c>
      <c r="E84" s="87"/>
      <c r="F84" s="88"/>
      <c r="G84" s="89"/>
      <c r="H84" s="90"/>
      <c r="I84" s="91" t="str">
        <f>IF(D84="","",VLOOKUP(D84,'訂購單 物流(5000以上)'!$A$2001:$B$2996,2,FALSE))</f>
        <v/>
      </c>
      <c r="J84" s="92" t="str">
        <f t="shared" si="2"/>
        <v/>
      </c>
      <c r="K84" s="93"/>
    </row>
    <row r="85" spans="1:11" ht="16.149999999999999">
      <c r="A85" s="84"/>
      <c r="B85" s="84"/>
      <c r="C85" s="85"/>
      <c r="D85" s="86" t="str">
        <f>IF(C85="","",VLOOKUP(C85,'訂購單 物流(5000以上)'!$A$1001:$B$1899,2,FALSE))</f>
        <v/>
      </c>
      <c r="E85" s="87"/>
      <c r="F85" s="88"/>
      <c r="G85" s="89"/>
      <c r="H85" s="90"/>
      <c r="I85" s="91" t="str">
        <f>IF(D85="","",VLOOKUP(D85,'訂購單 物流(5000以上)'!$A$2001:$B$2996,2,FALSE))</f>
        <v/>
      </c>
      <c r="J85" s="92" t="str">
        <f t="shared" si="2"/>
        <v/>
      </c>
      <c r="K85" s="93"/>
    </row>
    <row r="86" spans="1:11" ht="16.149999999999999">
      <c r="A86" s="84"/>
      <c r="B86" s="84"/>
      <c r="C86" s="85"/>
      <c r="D86" s="86" t="str">
        <f>IF(C86="","",VLOOKUP(C86,'訂購單 物流(5000以上)'!$A$1001:$B$1899,2,FALSE))</f>
        <v/>
      </c>
      <c r="E86" s="87"/>
      <c r="F86" s="88"/>
      <c r="G86" s="89"/>
      <c r="H86" s="90"/>
      <c r="I86" s="91" t="str">
        <f>IF(D86="","",VLOOKUP(D86,'訂購單 物流(5000以上)'!$A$2001:$B$2996,2,FALSE))</f>
        <v/>
      </c>
      <c r="J86" s="92" t="str">
        <f t="shared" si="2"/>
        <v/>
      </c>
      <c r="K86" s="93"/>
    </row>
    <row r="87" spans="1:11" ht="16.149999999999999">
      <c r="A87" s="84"/>
      <c r="B87" s="84"/>
      <c r="C87" s="85"/>
      <c r="D87" s="86" t="str">
        <f>IF(C87="","",VLOOKUP(C87,'訂購單 物流(5000以上)'!$A$1001:$B$1899,2,FALSE))</f>
        <v/>
      </c>
      <c r="E87" s="87"/>
      <c r="F87" s="88"/>
      <c r="G87" s="89"/>
      <c r="H87" s="90"/>
      <c r="I87" s="91" t="str">
        <f>IF(D87="","",VLOOKUP(D87,'訂購單 物流(5000以上)'!$A$2001:$B$2996,2,FALSE))</f>
        <v/>
      </c>
      <c r="J87" s="92" t="str">
        <f t="shared" si="2"/>
        <v/>
      </c>
      <c r="K87" s="93"/>
    </row>
    <row r="88" spans="1:11" ht="16.149999999999999">
      <c r="A88" s="84"/>
      <c r="B88" s="84"/>
      <c r="C88" s="85"/>
      <c r="D88" s="86" t="str">
        <f>IF(C88="","",VLOOKUP(C88,'訂購單 物流(5000以上)'!$A$1001:$B$1899,2,FALSE))</f>
        <v/>
      </c>
      <c r="E88" s="87"/>
      <c r="F88" s="88"/>
      <c r="G88" s="89"/>
      <c r="H88" s="90"/>
      <c r="I88" s="91" t="str">
        <f>IF(D88="","",VLOOKUP(D88,'訂購單 物流(5000以上)'!$A$2001:$B$2996,2,FALSE))</f>
        <v/>
      </c>
      <c r="J88" s="92" t="str">
        <f t="shared" si="2"/>
        <v/>
      </c>
      <c r="K88" s="93"/>
    </row>
    <row r="89" spans="1:11" ht="16.149999999999999">
      <c r="A89" s="84"/>
      <c r="B89" s="84"/>
      <c r="C89" s="85"/>
      <c r="D89" s="86" t="str">
        <f>IF(C89="","",VLOOKUP(C89,'訂購單 物流(5000以上)'!$A$1001:$B$1899,2,FALSE))</f>
        <v/>
      </c>
      <c r="E89" s="87"/>
      <c r="F89" s="88"/>
      <c r="G89" s="89"/>
      <c r="H89" s="90"/>
      <c r="I89" s="91" t="str">
        <f>IF(D89="","",VLOOKUP(D89,'訂購單 物流(5000以上)'!$A$2001:$B$2996,2,FALSE))</f>
        <v/>
      </c>
      <c r="J89" s="92" t="str">
        <f t="shared" si="2"/>
        <v/>
      </c>
      <c r="K89" s="93"/>
    </row>
    <row r="90" spans="1:11" ht="16.149999999999999">
      <c r="A90" s="84"/>
      <c r="B90" s="84"/>
      <c r="C90" s="85"/>
      <c r="D90" s="86" t="str">
        <f>IF(C90="","",VLOOKUP(C90,'訂購單 物流(5000以上)'!$A$1001:$B$1899,2,FALSE))</f>
        <v/>
      </c>
      <c r="E90" s="87"/>
      <c r="F90" s="88"/>
      <c r="G90" s="89"/>
      <c r="H90" s="90"/>
      <c r="I90" s="91" t="str">
        <f>IF(D90="","",VLOOKUP(D90,'訂購單 物流(5000以上)'!$A$2001:$B$2996,2,FALSE))</f>
        <v/>
      </c>
      <c r="J90" s="92" t="str">
        <f t="shared" si="2"/>
        <v/>
      </c>
      <c r="K90" s="93"/>
    </row>
    <row r="91" spans="1:11" ht="16.149999999999999">
      <c r="A91" s="84"/>
      <c r="B91" s="84"/>
      <c r="C91" s="85"/>
      <c r="D91" s="86" t="str">
        <f>IF(C91="","",VLOOKUP(C91,'訂購單 物流(5000以上)'!$A$1001:$B$1899,2,FALSE))</f>
        <v/>
      </c>
      <c r="E91" s="87"/>
      <c r="F91" s="88"/>
      <c r="G91" s="89"/>
      <c r="H91" s="90"/>
      <c r="I91" s="91" t="str">
        <f>IF(D91="","",VLOOKUP(D91,'訂購單 物流(5000以上)'!$A$2001:$B$2996,2,FALSE))</f>
        <v/>
      </c>
      <c r="J91" s="92" t="str">
        <f t="shared" si="2"/>
        <v/>
      </c>
      <c r="K91" s="93"/>
    </row>
    <row r="92" spans="1:11" ht="16.149999999999999">
      <c r="A92" s="84"/>
      <c r="B92" s="84"/>
      <c r="C92" s="85"/>
      <c r="D92" s="86" t="str">
        <f>IF(C92="","",VLOOKUP(C92,'訂購單 物流(5000以上)'!$A$1001:$B$1899,2,FALSE))</f>
        <v/>
      </c>
      <c r="E92" s="87"/>
      <c r="F92" s="88"/>
      <c r="G92" s="89"/>
      <c r="H92" s="90"/>
      <c r="I92" s="91" t="str">
        <f>IF(D92="","",VLOOKUP(D92,'訂購單 物流(5000以上)'!$A$2001:$B$2996,2,FALSE))</f>
        <v/>
      </c>
      <c r="J92" s="92" t="str">
        <f t="shared" si="2"/>
        <v/>
      </c>
      <c r="K92" s="93"/>
    </row>
    <row r="93" spans="1:11" ht="16.149999999999999">
      <c r="A93" s="84"/>
      <c r="B93" s="84"/>
      <c r="C93" s="85"/>
      <c r="D93" s="86" t="str">
        <f>IF(C93="","",VLOOKUP(C93,'訂購單 物流(5000以上)'!$A$1001:$B$1899,2,FALSE))</f>
        <v/>
      </c>
      <c r="E93" s="87"/>
      <c r="F93" s="88"/>
      <c r="G93" s="89"/>
      <c r="H93" s="90"/>
      <c r="I93" s="91" t="str">
        <f>IF(D93="","",VLOOKUP(D93,'訂購單 物流(5000以上)'!$A$2001:$B$2996,2,FALSE))</f>
        <v/>
      </c>
      <c r="J93" s="92" t="str">
        <f t="shared" si="2"/>
        <v/>
      </c>
      <c r="K93" s="93"/>
    </row>
    <row r="94" spans="1:11" ht="16.149999999999999">
      <c r="A94" s="84"/>
      <c r="B94" s="84"/>
      <c r="C94" s="85"/>
      <c r="D94" s="86" t="str">
        <f>IF(C94="","",VLOOKUP(C94,'訂購單 物流(5000以上)'!$A$1001:$B$1899,2,FALSE))</f>
        <v/>
      </c>
      <c r="E94" s="87"/>
      <c r="F94" s="88"/>
      <c r="G94" s="89"/>
      <c r="H94" s="90"/>
      <c r="I94" s="91" t="str">
        <f>IF(D94="","",VLOOKUP(D94,'訂購單 物流(5000以上)'!$A$2001:$B$2996,2,FALSE))</f>
        <v/>
      </c>
      <c r="J94" s="92" t="str">
        <f t="shared" si="2"/>
        <v/>
      </c>
      <c r="K94" s="93"/>
    </row>
    <row r="95" spans="1:11" ht="16.149999999999999">
      <c r="A95" s="84"/>
      <c r="B95" s="84"/>
      <c r="C95" s="85"/>
      <c r="D95" s="86" t="str">
        <f>IF(C95="","",VLOOKUP(C95,'訂購單 物流(5000以上)'!$A$1001:$B$1899,2,FALSE))</f>
        <v/>
      </c>
      <c r="E95" s="87"/>
      <c r="F95" s="88"/>
      <c r="G95" s="89"/>
      <c r="H95" s="90"/>
      <c r="I95" s="91" t="str">
        <f>IF(D95="","",VLOOKUP(D95,'訂購單 物流(5000以上)'!$A$2001:$B$2996,2,FALSE))</f>
        <v/>
      </c>
      <c r="J95" s="92" t="str">
        <f t="shared" si="2"/>
        <v/>
      </c>
      <c r="K95" s="93"/>
    </row>
    <row r="96" spans="1:11" ht="16.149999999999999">
      <c r="A96" s="84"/>
      <c r="B96" s="84"/>
      <c r="C96" s="85"/>
      <c r="D96" s="86" t="str">
        <f>IF(C96="","",VLOOKUP(C96,'訂購單 物流(5000以上)'!$A$1001:$B$1899,2,FALSE))</f>
        <v/>
      </c>
      <c r="E96" s="87"/>
      <c r="F96" s="88"/>
      <c r="G96" s="89"/>
      <c r="H96" s="90"/>
      <c r="I96" s="91" t="str">
        <f>IF(D96="","",VLOOKUP(D96,'訂購單 物流(5000以上)'!$A$2001:$B$2996,2,FALSE))</f>
        <v/>
      </c>
      <c r="J96" s="92" t="str">
        <f t="shared" si="2"/>
        <v/>
      </c>
      <c r="K96" s="93"/>
    </row>
    <row r="97" spans="1:11" ht="16.149999999999999">
      <c r="A97" s="84"/>
      <c r="B97" s="84"/>
      <c r="C97" s="85"/>
      <c r="D97" s="86" t="str">
        <f>IF(C97="","",VLOOKUP(C97,'訂購單 物流(5000以上)'!$A$1001:$B$1899,2,FALSE))</f>
        <v/>
      </c>
      <c r="E97" s="87"/>
      <c r="F97" s="88"/>
      <c r="G97" s="89"/>
      <c r="H97" s="90"/>
      <c r="I97" s="91" t="str">
        <f>IF(D97="","",VLOOKUP(D97,'訂購單 物流(5000以上)'!$A$2001:$B$2996,2,FALSE))</f>
        <v/>
      </c>
      <c r="J97" s="92" t="str">
        <f t="shared" si="2"/>
        <v/>
      </c>
      <c r="K97" s="93"/>
    </row>
    <row r="98" spans="1:11" ht="16.149999999999999">
      <c r="A98" s="84"/>
      <c r="B98" s="84"/>
      <c r="C98" s="85"/>
      <c r="D98" s="86" t="str">
        <f>IF(C98="","",VLOOKUP(C98,'訂購單 物流(5000以上)'!$A$1001:$B$1899,2,FALSE))</f>
        <v/>
      </c>
      <c r="E98" s="87"/>
      <c r="F98" s="88"/>
      <c r="G98" s="89"/>
      <c r="H98" s="90"/>
      <c r="I98" s="91" t="str">
        <f>IF(D98="","",VLOOKUP(D98,'訂購單 物流(5000以上)'!$A$2001:$B$2996,2,FALSE))</f>
        <v/>
      </c>
      <c r="J98" s="92" t="str">
        <f t="shared" si="2"/>
        <v/>
      </c>
      <c r="K98" s="93"/>
    </row>
    <row r="99" spans="1:11" ht="16.149999999999999">
      <c r="A99" s="84"/>
      <c r="B99" s="84"/>
      <c r="C99" s="85"/>
      <c r="D99" s="86" t="str">
        <f>IF(C99="","",VLOOKUP(C99,'訂購單 物流(5000以上)'!$A$1001:$B$1899,2,FALSE))</f>
        <v/>
      </c>
      <c r="E99" s="87"/>
      <c r="F99" s="88"/>
      <c r="G99" s="89"/>
      <c r="H99" s="90"/>
      <c r="I99" s="91" t="str">
        <f>IF(D99="","",VLOOKUP(D99,'訂購單 物流(5000以上)'!$A$2001:$B$2996,2,FALSE))</f>
        <v/>
      </c>
      <c r="J99" s="92" t="str">
        <f t="shared" si="2"/>
        <v/>
      </c>
      <c r="K99" s="93"/>
    </row>
    <row r="100" spans="1:11" ht="16.149999999999999">
      <c r="A100" s="84"/>
      <c r="B100" s="84"/>
      <c r="C100" s="85"/>
      <c r="D100" s="86" t="str">
        <f>IF(C100="","",VLOOKUP(C100,'訂購單 物流(5000以上)'!$A$1001:$B$1899,2,FALSE))</f>
        <v/>
      </c>
      <c r="E100" s="87"/>
      <c r="F100" s="88"/>
      <c r="G100" s="89"/>
      <c r="H100" s="90"/>
      <c r="I100" s="91" t="str">
        <f>IF(D100="","",VLOOKUP(D100,'訂購單 物流(5000以上)'!$A$2001:$B$2996,2,FALSE))</f>
        <v/>
      </c>
      <c r="J100" s="92" t="str">
        <f t="shared" si="2"/>
        <v/>
      </c>
      <c r="K100" s="93"/>
    </row>
    <row r="101" spans="1:11" ht="16.149999999999999">
      <c r="A101" s="84"/>
      <c r="B101" s="84"/>
      <c r="C101" s="85"/>
      <c r="D101" s="86" t="str">
        <f>IF(C101="","",VLOOKUP(C101,'訂購單 物流(5000以上)'!$A$1001:$B$1899,2,FALSE))</f>
        <v/>
      </c>
      <c r="E101" s="87"/>
      <c r="F101" s="88"/>
      <c r="G101" s="89"/>
      <c r="H101" s="90"/>
      <c r="I101" s="91" t="str">
        <f>IF(D101="","",VLOOKUP(D101,'訂購單 物流(5000以上)'!$A$2001:$B$2996,2,FALSE))</f>
        <v/>
      </c>
      <c r="J101" s="92" t="str">
        <f t="shared" si="2"/>
        <v/>
      </c>
      <c r="K101" s="93"/>
    </row>
    <row r="102" spans="1:11" ht="16.149999999999999">
      <c r="A102" s="84"/>
      <c r="B102" s="84"/>
      <c r="C102" s="85"/>
      <c r="D102" s="86" t="str">
        <f>IF(C102="","",VLOOKUP(C102,'訂購單 物流(5000以上)'!$A$1001:$B$1899,2,FALSE))</f>
        <v/>
      </c>
      <c r="E102" s="87"/>
      <c r="F102" s="88"/>
      <c r="G102" s="89"/>
      <c r="H102" s="90"/>
      <c r="I102" s="91" t="str">
        <f>IF(D102="","",VLOOKUP(D102,'訂購單 物流(5000以上)'!$A$2001:$B$2996,2,FALSE))</f>
        <v/>
      </c>
      <c r="J102" s="92" t="str">
        <f t="shared" si="2"/>
        <v/>
      </c>
      <c r="K102" s="93"/>
    </row>
    <row r="103" spans="1:11" ht="16.149999999999999">
      <c r="A103" s="84"/>
      <c r="B103" s="84"/>
      <c r="C103" s="85"/>
      <c r="D103" s="86" t="str">
        <f>IF(C103="","",VLOOKUP(C103,'訂購單 物流(5000以上)'!$A$1001:$B$1899,2,FALSE))</f>
        <v/>
      </c>
      <c r="E103" s="87"/>
      <c r="F103" s="88"/>
      <c r="G103" s="89"/>
      <c r="H103" s="90"/>
      <c r="I103" s="91" t="str">
        <f>IF(D103="","",VLOOKUP(D103,'訂購單 物流(5000以上)'!$A$2001:$B$2996,2,FALSE))</f>
        <v/>
      </c>
      <c r="J103" s="92" t="str">
        <f t="shared" si="2"/>
        <v/>
      </c>
      <c r="K103" s="93"/>
    </row>
    <row r="104" spans="1:11" ht="16.149999999999999">
      <c r="A104" s="84"/>
      <c r="B104" s="84"/>
      <c r="C104" s="85"/>
      <c r="D104" s="86" t="str">
        <f>IF(C104="","",VLOOKUP(C104,'訂購單 物流(5000以上)'!$A$1001:$B$1899,2,FALSE))</f>
        <v/>
      </c>
      <c r="E104" s="87"/>
      <c r="F104" s="88"/>
      <c r="G104" s="89"/>
      <c r="H104" s="90"/>
      <c r="I104" s="91" t="str">
        <f>IF(D104="","",VLOOKUP(D104,'訂購單 物流(5000以上)'!$A$2001:$B$2996,2,FALSE))</f>
        <v/>
      </c>
      <c r="J104" s="92" t="str">
        <f t="shared" si="2"/>
        <v/>
      </c>
      <c r="K104" s="93"/>
    </row>
    <row r="105" spans="1:11" ht="16.149999999999999">
      <c r="A105" s="84"/>
      <c r="B105" s="84"/>
      <c r="C105" s="85"/>
      <c r="D105" s="86" t="str">
        <f>IF(C105="","",VLOOKUP(C105,'訂購單 物流(5000以上)'!$A$1001:$B$1899,2,FALSE))</f>
        <v/>
      </c>
      <c r="E105" s="87"/>
      <c r="F105" s="88"/>
      <c r="G105" s="89"/>
      <c r="H105" s="90"/>
      <c r="I105" s="91" t="str">
        <f>IF(D105="","",VLOOKUP(D105,'訂購單 物流(5000以上)'!$A$2001:$B$2996,2,FALSE))</f>
        <v/>
      </c>
      <c r="J105" s="92" t="str">
        <f t="shared" si="2"/>
        <v/>
      </c>
      <c r="K105" s="93"/>
    </row>
    <row r="106" spans="1:11" ht="16.149999999999999">
      <c r="A106" s="84"/>
      <c r="B106" s="84"/>
      <c r="C106" s="85"/>
      <c r="D106" s="86" t="str">
        <f>IF(C106="","",VLOOKUP(C106,'訂購單 物流(5000以上)'!$A$1001:$B$1899,2,FALSE))</f>
        <v/>
      </c>
      <c r="E106" s="87"/>
      <c r="F106" s="88"/>
      <c r="G106" s="89"/>
      <c r="H106" s="90"/>
      <c r="I106" s="91" t="str">
        <f>IF(D106="","",VLOOKUP(D106,'訂購單 物流(5000以上)'!$A$2001:$B$2996,2,FALSE))</f>
        <v/>
      </c>
      <c r="J106" s="92" t="str">
        <f t="shared" si="2"/>
        <v/>
      </c>
      <c r="K106" s="93"/>
    </row>
    <row r="107" spans="1:11" ht="16.149999999999999">
      <c r="A107" s="84"/>
      <c r="B107" s="84"/>
      <c r="C107" s="85"/>
      <c r="D107" s="86" t="str">
        <f>IF(C107="","",VLOOKUP(C107,'訂購單 物流(5000以上)'!$A$1001:$B$1899,2,FALSE))</f>
        <v/>
      </c>
      <c r="E107" s="87"/>
      <c r="F107" s="88"/>
      <c r="G107" s="89"/>
      <c r="H107" s="90"/>
      <c r="I107" s="91" t="str">
        <f>IF(D107="","",VLOOKUP(D107,'訂購單 物流(5000以上)'!$A$2001:$B$2996,2,FALSE))</f>
        <v/>
      </c>
      <c r="J107" s="92" t="str">
        <f t="shared" si="2"/>
        <v/>
      </c>
      <c r="K107" s="93"/>
    </row>
    <row r="108" spans="1:11" ht="16.149999999999999">
      <c r="A108" s="84"/>
      <c r="B108" s="84"/>
      <c r="C108" s="85"/>
      <c r="D108" s="86" t="str">
        <f>IF(C108="","",VLOOKUP(C108,'訂購單 物流(5000以上)'!$A$1001:$B$1899,2,FALSE))</f>
        <v/>
      </c>
      <c r="E108" s="87"/>
      <c r="F108" s="88"/>
      <c r="G108" s="89"/>
      <c r="H108" s="90"/>
      <c r="I108" s="91" t="str">
        <f>IF(D108="","",VLOOKUP(D108,'訂購單 物流(5000以上)'!$A$2001:$B$2996,2,FALSE))</f>
        <v/>
      </c>
      <c r="J108" s="92" t="str">
        <f t="shared" si="2"/>
        <v/>
      </c>
      <c r="K108" s="93"/>
    </row>
    <row r="109" spans="1:11" ht="16.149999999999999">
      <c r="A109" s="84"/>
      <c r="B109" s="84"/>
      <c r="C109" s="85"/>
      <c r="D109" s="86" t="str">
        <f>IF(C109="","",VLOOKUP(C109,'訂購單 物流(5000以上)'!$A$1001:$B$1899,2,FALSE))</f>
        <v/>
      </c>
      <c r="E109" s="87"/>
      <c r="F109" s="88"/>
      <c r="G109" s="89"/>
      <c r="H109" s="90"/>
      <c r="I109" s="91" t="str">
        <f>IF(D109="","",VLOOKUP(D109,'訂購單 物流(5000以上)'!$A$2001:$B$2996,2,FALSE))</f>
        <v/>
      </c>
      <c r="J109" s="92" t="str">
        <f t="shared" si="2"/>
        <v/>
      </c>
      <c r="K109" s="93"/>
    </row>
    <row r="110" spans="1:11" ht="16.149999999999999">
      <c r="A110" s="84"/>
      <c r="B110" s="84"/>
      <c r="C110" s="85"/>
      <c r="D110" s="86" t="str">
        <f>IF(C110="","",VLOOKUP(C110,'訂購單 物流(5000以上)'!$A$1001:$B$1899,2,FALSE))</f>
        <v/>
      </c>
      <c r="E110" s="87"/>
      <c r="F110" s="88"/>
      <c r="G110" s="89"/>
      <c r="H110" s="90"/>
      <c r="I110" s="91" t="str">
        <f>IF(D110="","",VLOOKUP(D110,'訂購單 物流(5000以上)'!$A$2001:$B$2996,2,FALSE))</f>
        <v/>
      </c>
      <c r="J110" s="92" t="str">
        <f t="shared" si="2"/>
        <v/>
      </c>
      <c r="K110" s="93"/>
    </row>
    <row r="111" spans="1:11" ht="16.149999999999999">
      <c r="A111" s="84"/>
      <c r="B111" s="84"/>
      <c r="C111" s="85"/>
      <c r="D111" s="86" t="str">
        <f>IF(C111="","",VLOOKUP(C111,'訂購單 物流(5000以上)'!$A$1001:$B$1899,2,FALSE))</f>
        <v/>
      </c>
      <c r="E111" s="87"/>
      <c r="F111" s="88"/>
      <c r="G111" s="89"/>
      <c r="H111" s="90"/>
      <c r="I111" s="91" t="str">
        <f>IF(D111="","",VLOOKUP(D111,'訂購單 物流(5000以上)'!$A$2001:$B$2996,2,FALSE))</f>
        <v/>
      </c>
      <c r="J111" s="92" t="str">
        <f t="shared" si="2"/>
        <v/>
      </c>
      <c r="K111" s="93"/>
    </row>
    <row r="112" spans="1:11" ht="16.149999999999999">
      <c r="A112" s="84"/>
      <c r="B112" s="84"/>
      <c r="C112" s="85"/>
      <c r="D112" s="86" t="str">
        <f>IF(C112="","",VLOOKUP(C112,'訂購單 物流(5000以上)'!$A$1001:$B$1899,2,FALSE))</f>
        <v/>
      </c>
      <c r="E112" s="87"/>
      <c r="F112" s="88"/>
      <c r="G112" s="89"/>
      <c r="H112" s="90"/>
      <c r="I112" s="91" t="str">
        <f>IF(D112="","",VLOOKUP(D112,'訂購單 物流(5000以上)'!$A$2001:$B$2996,2,FALSE))</f>
        <v/>
      </c>
      <c r="J112" s="92" t="str">
        <f t="shared" si="2"/>
        <v/>
      </c>
      <c r="K112" s="93"/>
    </row>
    <row r="113" spans="1:11" ht="16.149999999999999">
      <c r="A113" s="84"/>
      <c r="B113" s="84"/>
      <c r="C113" s="85"/>
      <c r="D113" s="86" t="str">
        <f>IF(C113="","",VLOOKUP(C113,'訂購單 物流(5000以上)'!$A$1001:$B$1899,2,FALSE))</f>
        <v/>
      </c>
      <c r="E113" s="87"/>
      <c r="F113" s="88"/>
      <c r="G113" s="89"/>
      <c r="H113" s="90"/>
      <c r="I113" s="91" t="str">
        <f>IF(D113="","",VLOOKUP(D113,'訂購單 物流(5000以上)'!$A$2001:$B$2996,2,FALSE))</f>
        <v/>
      </c>
      <c r="J113" s="92" t="str">
        <f t="shared" si="2"/>
        <v/>
      </c>
      <c r="K113" s="93"/>
    </row>
    <row r="114" spans="1:11" ht="16.149999999999999">
      <c r="A114" s="84"/>
      <c r="B114" s="84"/>
      <c r="C114" s="85"/>
      <c r="D114" s="86" t="str">
        <f>IF(C114="","",VLOOKUP(C114,'訂購單 物流(5000以上)'!$A$1001:$B$1899,2,FALSE))</f>
        <v/>
      </c>
      <c r="E114" s="87"/>
      <c r="F114" s="88"/>
      <c r="G114" s="89"/>
      <c r="H114" s="90"/>
      <c r="I114" s="91" t="str">
        <f>IF(D114="","",VLOOKUP(D114,'訂購單 物流(5000以上)'!$A$2001:$B$2996,2,FALSE))</f>
        <v/>
      </c>
      <c r="J114" s="92" t="str">
        <f t="shared" si="2"/>
        <v/>
      </c>
      <c r="K114" s="93"/>
    </row>
    <row r="115" spans="1:11" ht="16.149999999999999">
      <c r="A115" s="84"/>
      <c r="B115" s="84"/>
      <c r="C115" s="85"/>
      <c r="D115" s="86" t="str">
        <f>IF(C115="","",VLOOKUP(C115,'訂購單 物流(5000以上)'!$A$1001:$B$1899,2,FALSE))</f>
        <v/>
      </c>
      <c r="E115" s="87"/>
      <c r="F115" s="88"/>
      <c r="G115" s="89"/>
      <c r="H115" s="90"/>
      <c r="I115" s="91" t="str">
        <f>IF(D115="","",VLOOKUP(D115,'訂購單 物流(5000以上)'!$A$2001:$B$2996,2,FALSE))</f>
        <v/>
      </c>
      <c r="J115" s="92" t="str">
        <f t="shared" si="2"/>
        <v/>
      </c>
      <c r="K115" s="93"/>
    </row>
    <row r="116" spans="1:11" ht="16.149999999999999">
      <c r="A116" s="84"/>
      <c r="B116" s="84"/>
      <c r="C116" s="85"/>
      <c r="D116" s="86" t="str">
        <f>IF(C116="","",VLOOKUP(C116,'訂購單 物流(5000以上)'!$A$1001:$B$1899,2,FALSE))</f>
        <v/>
      </c>
      <c r="E116" s="87"/>
      <c r="F116" s="88"/>
      <c r="G116" s="89"/>
      <c r="H116" s="90"/>
      <c r="I116" s="91" t="str">
        <f>IF(D116="","",VLOOKUP(D116,'訂購單 物流(5000以上)'!$A$2001:$B$2996,2,FALSE))</f>
        <v/>
      </c>
      <c r="J116" s="92" t="str">
        <f t="shared" si="2"/>
        <v/>
      </c>
      <c r="K116" s="93"/>
    </row>
    <row r="117" spans="1:11" ht="16.149999999999999">
      <c r="A117" s="84"/>
      <c r="B117" s="84"/>
      <c r="C117" s="85"/>
      <c r="D117" s="86" t="str">
        <f>IF(C117="","",VLOOKUP(C117,'訂購單 物流(5000以上)'!$A$1001:$B$1899,2,FALSE))</f>
        <v/>
      </c>
      <c r="E117" s="87"/>
      <c r="F117" s="88"/>
      <c r="G117" s="89"/>
      <c r="H117" s="90"/>
      <c r="I117" s="91" t="str">
        <f>IF(D117="","",VLOOKUP(D117,'訂購單 物流(5000以上)'!$A$2001:$B$2996,2,FALSE))</f>
        <v/>
      </c>
      <c r="J117" s="92" t="str">
        <f t="shared" si="2"/>
        <v/>
      </c>
      <c r="K117" s="93"/>
    </row>
    <row r="118" spans="1:11" ht="16.149999999999999">
      <c r="A118" s="84"/>
      <c r="B118" s="84"/>
      <c r="C118" s="85"/>
      <c r="D118" s="86" t="str">
        <f>IF(C118="","",VLOOKUP(C118,'訂購單 物流(5000以上)'!$A$1001:$B$1899,2,FALSE))</f>
        <v/>
      </c>
      <c r="E118" s="87"/>
      <c r="F118" s="88"/>
      <c r="G118" s="89"/>
      <c r="H118" s="90"/>
      <c r="I118" s="91" t="str">
        <f>IF(D118="","",VLOOKUP(D118,'訂購單 物流(5000以上)'!$A$2001:$B$2996,2,FALSE))</f>
        <v/>
      </c>
      <c r="J118" s="92" t="str">
        <f t="shared" si="2"/>
        <v/>
      </c>
      <c r="K118" s="93"/>
    </row>
    <row r="119" spans="1:11" ht="16.149999999999999">
      <c r="A119" s="84"/>
      <c r="B119" s="84"/>
      <c r="C119" s="85"/>
      <c r="D119" s="86" t="str">
        <f>IF(C119="","",VLOOKUP(C119,'訂購單 物流(5000以上)'!$A$1001:$B$1899,2,FALSE))</f>
        <v/>
      </c>
      <c r="E119" s="87"/>
      <c r="F119" s="88"/>
      <c r="G119" s="89"/>
      <c r="H119" s="90"/>
      <c r="I119" s="91" t="str">
        <f>IF(D119="","",VLOOKUP(D119,'訂購單 物流(5000以上)'!$A$2001:$B$2996,2,FALSE))</f>
        <v/>
      </c>
      <c r="J119" s="92" t="str">
        <f t="shared" si="2"/>
        <v/>
      </c>
      <c r="K119" s="93"/>
    </row>
    <row r="120" spans="1:11" ht="16.149999999999999">
      <c r="A120" s="84"/>
      <c r="B120" s="84"/>
      <c r="C120" s="85"/>
      <c r="D120" s="86" t="str">
        <f>IF(C120="","",VLOOKUP(C120,'訂購單 物流(5000以上)'!$A$1001:$B$1899,2,FALSE))</f>
        <v/>
      </c>
      <c r="E120" s="87"/>
      <c r="F120" s="88"/>
      <c r="G120" s="89"/>
      <c r="H120" s="90"/>
      <c r="I120" s="91" t="str">
        <f>IF(D120="","",VLOOKUP(D120,'訂購單 物流(5000以上)'!$A$2001:$B$2996,2,FALSE))</f>
        <v/>
      </c>
      <c r="J120" s="92" t="str">
        <f t="shared" si="2"/>
        <v/>
      </c>
      <c r="K120" s="93"/>
    </row>
    <row r="121" spans="1:11" ht="16.149999999999999">
      <c r="A121" s="84"/>
      <c r="B121" s="84"/>
      <c r="C121" s="85"/>
      <c r="D121" s="86" t="str">
        <f>IF(C121="","",VLOOKUP(C121,'訂購單 物流(5000以上)'!$A$1001:$B$1899,2,FALSE))</f>
        <v/>
      </c>
      <c r="E121" s="87"/>
      <c r="F121" s="88"/>
      <c r="G121" s="89"/>
      <c r="H121" s="90"/>
      <c r="I121" s="91" t="str">
        <f>IF(D121="","",VLOOKUP(D121,'訂購單 物流(5000以上)'!$A$2001:$B$2996,2,FALSE))</f>
        <v/>
      </c>
      <c r="J121" s="92" t="str">
        <f t="shared" si="2"/>
        <v/>
      </c>
      <c r="K121" s="93"/>
    </row>
    <row r="122" spans="1:11" ht="16.149999999999999">
      <c r="A122" s="84"/>
      <c r="B122" s="84"/>
      <c r="C122" s="85"/>
      <c r="D122" s="86" t="str">
        <f>IF(C122="","",VLOOKUP(C122,'訂購單 物流(5000以上)'!$A$1001:$B$1899,2,FALSE))</f>
        <v/>
      </c>
      <c r="E122" s="87"/>
      <c r="F122" s="88"/>
      <c r="G122" s="89"/>
      <c r="H122" s="90"/>
      <c r="I122" s="91" t="str">
        <f>IF(D122="","",VLOOKUP(D122,'訂購單 物流(5000以上)'!$A$2001:$B$2996,2,FALSE))</f>
        <v/>
      </c>
      <c r="J122" s="92" t="str">
        <f t="shared" si="2"/>
        <v/>
      </c>
      <c r="K122" s="93"/>
    </row>
    <row r="123" spans="1:11" ht="16.149999999999999">
      <c r="A123" s="84"/>
      <c r="B123" s="84"/>
      <c r="C123" s="85"/>
      <c r="D123" s="86" t="str">
        <f>IF(C123="","",VLOOKUP(C123,'訂購單 物流(5000以上)'!$A$1001:$B$1899,2,FALSE))</f>
        <v/>
      </c>
      <c r="E123" s="87"/>
      <c r="F123" s="88"/>
      <c r="G123" s="89"/>
      <c r="H123" s="90"/>
      <c r="I123" s="91" t="str">
        <f>IF(D123="","",VLOOKUP(D123,'訂購單 物流(5000以上)'!$A$2001:$B$2996,2,FALSE))</f>
        <v/>
      </c>
      <c r="J123" s="92" t="str">
        <f t="shared" si="2"/>
        <v/>
      </c>
      <c r="K123" s="93"/>
    </row>
    <row r="124" spans="1:11" ht="16.149999999999999">
      <c r="A124" s="84"/>
      <c r="B124" s="84"/>
      <c r="C124" s="85"/>
      <c r="D124" s="86" t="str">
        <f>IF(C124="","",VLOOKUP(C124,'訂購單 物流(5000以上)'!$A$1001:$B$1899,2,FALSE))</f>
        <v/>
      </c>
      <c r="E124" s="87"/>
      <c r="F124" s="88"/>
      <c r="G124" s="89"/>
      <c r="H124" s="90"/>
      <c r="I124" s="91" t="str">
        <f>IF(D124="","",VLOOKUP(D124,'訂購單 物流(5000以上)'!$A$2001:$B$2996,2,FALSE))</f>
        <v/>
      </c>
      <c r="J124" s="92" t="str">
        <f t="shared" si="2"/>
        <v/>
      </c>
      <c r="K124" s="93"/>
    </row>
    <row r="125" spans="1:11" ht="16.149999999999999">
      <c r="A125" s="84"/>
      <c r="B125" s="84"/>
      <c r="C125" s="85"/>
      <c r="D125" s="86" t="str">
        <f>IF(C125="","",VLOOKUP(C125,'訂購單 物流(5000以上)'!$A$1001:$B$1899,2,FALSE))</f>
        <v/>
      </c>
      <c r="E125" s="87"/>
      <c r="F125" s="88"/>
      <c r="G125" s="89"/>
      <c r="H125" s="90"/>
      <c r="I125" s="91" t="str">
        <f>IF(D125="","",VLOOKUP(D125,'訂購單 物流(5000以上)'!$A$2001:$B$2996,2,FALSE))</f>
        <v/>
      </c>
      <c r="J125" s="92" t="str">
        <f t="shared" si="2"/>
        <v/>
      </c>
      <c r="K125" s="93"/>
    </row>
    <row r="126" spans="1:11" ht="16.149999999999999">
      <c r="A126" s="84"/>
      <c r="B126" s="84"/>
      <c r="C126" s="85"/>
      <c r="D126" s="86" t="str">
        <f>IF(C126="","",VLOOKUP(C126,'訂購單 物流(5000以上)'!$A$1001:$B$1899,2,FALSE))</f>
        <v/>
      </c>
      <c r="E126" s="87"/>
      <c r="F126" s="88"/>
      <c r="G126" s="89"/>
      <c r="H126" s="90"/>
      <c r="I126" s="91" t="str">
        <f>IF(D126="","",VLOOKUP(D126,'訂購單 物流(5000以上)'!$A$2001:$B$2996,2,FALSE))</f>
        <v/>
      </c>
      <c r="J126" s="92" t="str">
        <f t="shared" si="2"/>
        <v/>
      </c>
      <c r="K126" s="93"/>
    </row>
    <row r="127" spans="1:11" ht="16.149999999999999">
      <c r="A127" s="84"/>
      <c r="B127" s="84"/>
      <c r="C127" s="85"/>
      <c r="D127" s="86" t="str">
        <f>IF(C127="","",VLOOKUP(C127,'訂購單 物流(5000以上)'!$A$1001:$B$1899,2,FALSE))</f>
        <v/>
      </c>
      <c r="E127" s="87"/>
      <c r="F127" s="88"/>
      <c r="G127" s="89"/>
      <c r="H127" s="90"/>
      <c r="I127" s="91" t="str">
        <f>IF(D127="","",VLOOKUP(D127,'訂購單 物流(5000以上)'!$A$2001:$B$2996,2,FALSE))</f>
        <v/>
      </c>
      <c r="J127" s="92" t="str">
        <f t="shared" si="2"/>
        <v/>
      </c>
      <c r="K127" s="93"/>
    </row>
    <row r="128" spans="1:11" ht="16.149999999999999">
      <c r="A128" s="84"/>
      <c r="B128" s="84"/>
      <c r="C128" s="85"/>
      <c r="D128" s="86" t="str">
        <f>IF(C128="","",VLOOKUP(C128,'訂購單 物流(5000以上)'!$A$1001:$B$1899,2,FALSE))</f>
        <v/>
      </c>
      <c r="E128" s="87"/>
      <c r="F128" s="88"/>
      <c r="G128" s="89"/>
      <c r="H128" s="90"/>
      <c r="I128" s="91" t="str">
        <f>IF(D128="","",VLOOKUP(D128,'訂購單 物流(5000以上)'!$A$2001:$B$2996,2,FALSE))</f>
        <v/>
      </c>
      <c r="J128" s="92" t="str">
        <f t="shared" si="2"/>
        <v/>
      </c>
      <c r="K128" s="93"/>
    </row>
    <row r="129" spans="1:11" ht="16.149999999999999">
      <c r="A129" s="84"/>
      <c r="B129" s="84"/>
      <c r="C129" s="85"/>
      <c r="D129" s="86" t="str">
        <f>IF(C129="","",VLOOKUP(C129,'訂購單 物流(5000以上)'!$A$1001:$B$1899,2,FALSE))</f>
        <v/>
      </c>
      <c r="E129" s="87"/>
      <c r="F129" s="88"/>
      <c r="G129" s="89"/>
      <c r="H129" s="90"/>
      <c r="I129" s="91" t="str">
        <f>IF(D129="","",VLOOKUP(D129,'訂購單 物流(5000以上)'!$A$2001:$B$2996,2,FALSE))</f>
        <v/>
      </c>
      <c r="J129" s="92" t="str">
        <f t="shared" si="2"/>
        <v/>
      </c>
      <c r="K129" s="93"/>
    </row>
    <row r="130" spans="1:11" ht="16.149999999999999">
      <c r="A130" s="84"/>
      <c r="B130" s="84"/>
      <c r="C130" s="85"/>
      <c r="D130" s="86" t="str">
        <f>IF(C130="","",VLOOKUP(C130,'訂購單 物流(5000以上)'!$A$1001:$B$1899,2,FALSE))</f>
        <v/>
      </c>
      <c r="E130" s="87"/>
      <c r="F130" s="88"/>
      <c r="G130" s="89"/>
      <c r="H130" s="90"/>
      <c r="I130" s="91" t="str">
        <f>IF(D130="","",VLOOKUP(D130,'訂購單 物流(5000以上)'!$A$2001:$B$2996,2,FALSE))</f>
        <v/>
      </c>
      <c r="J130" s="92" t="str">
        <f t="shared" si="2"/>
        <v/>
      </c>
      <c r="K130" s="93"/>
    </row>
    <row r="131" spans="1:11" ht="16.149999999999999">
      <c r="A131" s="84"/>
      <c r="B131" s="84"/>
      <c r="C131" s="85"/>
      <c r="D131" s="86" t="str">
        <f>IF(C131="","",VLOOKUP(C131,'訂購單 物流(5000以上)'!$A$1001:$B$1899,2,FALSE))</f>
        <v/>
      </c>
      <c r="E131" s="87"/>
      <c r="F131" s="88"/>
      <c r="G131" s="89"/>
      <c r="H131" s="90"/>
      <c r="I131" s="91" t="str">
        <f>IF(D131="","",VLOOKUP(D131,'訂購單 物流(5000以上)'!$A$2001:$B$2996,2,FALSE))</f>
        <v/>
      </c>
      <c r="J131" s="92" t="str">
        <f t="shared" si="2"/>
        <v/>
      </c>
      <c r="K131" s="93"/>
    </row>
    <row r="132" spans="1:11" ht="16.149999999999999">
      <c r="A132" s="84"/>
      <c r="B132" s="84"/>
      <c r="C132" s="85"/>
      <c r="D132" s="86" t="str">
        <f>IF(C132="","",VLOOKUP(C132,'訂購單 物流(5000以上)'!$A$1001:$B$1899,2,FALSE))</f>
        <v/>
      </c>
      <c r="E132" s="87"/>
      <c r="F132" s="88"/>
      <c r="G132" s="89"/>
      <c r="H132" s="90"/>
      <c r="I132" s="91" t="str">
        <f>IF(D132="","",VLOOKUP(D132,'訂購單 物流(5000以上)'!$A$2001:$B$2996,2,FALSE))</f>
        <v/>
      </c>
      <c r="J132" s="92" t="str">
        <f t="shared" si="2"/>
        <v/>
      </c>
      <c r="K132" s="93"/>
    </row>
    <row r="133" spans="1:11" ht="16.149999999999999">
      <c r="A133" s="84"/>
      <c r="B133" s="84"/>
      <c r="C133" s="85"/>
      <c r="D133" s="86" t="str">
        <f>IF(C133="","",VLOOKUP(C133,'訂購單 物流(5000以上)'!$A$1001:$B$1899,2,FALSE))</f>
        <v/>
      </c>
      <c r="E133" s="87"/>
      <c r="F133" s="88"/>
      <c r="G133" s="89"/>
      <c r="H133" s="90"/>
      <c r="I133" s="91" t="str">
        <f>IF(D133="","",VLOOKUP(D133,'訂購單 物流(5000以上)'!$A$2001:$B$2996,2,FALSE))</f>
        <v/>
      </c>
      <c r="J133" s="92" t="str">
        <f t="shared" si="2"/>
        <v/>
      </c>
      <c r="K133" s="93"/>
    </row>
    <row r="134" spans="1:11" ht="16.149999999999999">
      <c r="A134" s="84"/>
      <c r="B134" s="84"/>
      <c r="C134" s="85"/>
      <c r="D134" s="86" t="str">
        <f>IF(C134="","",VLOOKUP(C134,'訂購單 物流(5000以上)'!$A$1001:$B$1899,2,FALSE))</f>
        <v/>
      </c>
      <c r="E134" s="87"/>
      <c r="F134" s="88"/>
      <c r="G134" s="89"/>
      <c r="H134" s="90"/>
      <c r="I134" s="91" t="str">
        <f>IF(D134="","",VLOOKUP(D134,'訂購單 物流(5000以上)'!$A$2001:$B$2996,2,FALSE))</f>
        <v/>
      </c>
      <c r="J134" s="92" t="str">
        <f t="shared" si="2"/>
        <v/>
      </c>
      <c r="K134" s="93"/>
    </row>
    <row r="135" spans="1:11" ht="16.149999999999999">
      <c r="A135" s="84"/>
      <c r="B135" s="84"/>
      <c r="C135" s="85"/>
      <c r="D135" s="86" t="str">
        <f>IF(C135="","",VLOOKUP(C135,'訂購單 物流(5000以上)'!$A$1001:$B$1899,2,FALSE))</f>
        <v/>
      </c>
      <c r="E135" s="87"/>
      <c r="F135" s="88"/>
      <c r="G135" s="89"/>
      <c r="H135" s="90"/>
      <c r="I135" s="91" t="str">
        <f>IF(D135="","",VLOOKUP(D135,'訂購單 物流(5000以上)'!$A$2001:$B$2996,2,FALSE))</f>
        <v/>
      </c>
      <c r="J135" s="92" t="str">
        <f t="shared" ref="J135:J179" si="3">IF(ISERROR(H135*I135),"",H135*I135)</f>
        <v/>
      </c>
      <c r="K135" s="93"/>
    </row>
    <row r="136" spans="1:11" ht="16.149999999999999">
      <c r="A136" s="84"/>
      <c r="B136" s="84"/>
      <c r="C136" s="85"/>
      <c r="D136" s="86" t="str">
        <f>IF(C136="","",VLOOKUP(C136,'訂購單 物流(5000以上)'!$A$1001:$B$1899,2,FALSE))</f>
        <v/>
      </c>
      <c r="E136" s="87"/>
      <c r="F136" s="88"/>
      <c r="G136" s="89"/>
      <c r="H136" s="90"/>
      <c r="I136" s="91" t="str">
        <f>IF(D136="","",VLOOKUP(D136,'訂購單 物流(5000以上)'!$A$2001:$B$2996,2,FALSE))</f>
        <v/>
      </c>
      <c r="J136" s="92" t="str">
        <f t="shared" si="3"/>
        <v/>
      </c>
      <c r="K136" s="93"/>
    </row>
    <row r="137" spans="1:11" ht="16.149999999999999">
      <c r="A137" s="84"/>
      <c r="B137" s="84"/>
      <c r="C137" s="85"/>
      <c r="D137" s="86" t="str">
        <f>IF(C137="","",VLOOKUP(C137,'訂購單 物流(5000以上)'!$A$1001:$B$1899,2,FALSE))</f>
        <v/>
      </c>
      <c r="E137" s="87"/>
      <c r="F137" s="88"/>
      <c r="G137" s="89"/>
      <c r="H137" s="90"/>
      <c r="I137" s="91" t="str">
        <f>IF(D137="","",VLOOKUP(D137,'訂購單 物流(5000以上)'!$A$2001:$B$2996,2,FALSE))</f>
        <v/>
      </c>
      <c r="J137" s="92" t="str">
        <f t="shared" si="3"/>
        <v/>
      </c>
      <c r="K137" s="93"/>
    </row>
    <row r="138" spans="1:11" ht="16.149999999999999">
      <c r="A138" s="84"/>
      <c r="B138" s="84"/>
      <c r="C138" s="85"/>
      <c r="D138" s="86" t="str">
        <f>IF(C138="","",VLOOKUP(C138,'訂購單 物流(5000以上)'!$A$1001:$B$1899,2,FALSE))</f>
        <v/>
      </c>
      <c r="E138" s="87"/>
      <c r="F138" s="88"/>
      <c r="G138" s="89"/>
      <c r="H138" s="90"/>
      <c r="I138" s="91" t="str">
        <f>IF(D138="","",VLOOKUP(D138,'訂購單 物流(5000以上)'!$A$2001:$B$2996,2,FALSE))</f>
        <v/>
      </c>
      <c r="J138" s="92" t="str">
        <f t="shared" si="3"/>
        <v/>
      </c>
      <c r="K138" s="93"/>
    </row>
    <row r="139" spans="1:11" ht="16.149999999999999">
      <c r="A139" s="84"/>
      <c r="B139" s="84"/>
      <c r="C139" s="85"/>
      <c r="D139" s="86" t="str">
        <f>IF(C139="","",VLOOKUP(C139,'訂購單 物流(5000以上)'!$A$1001:$B$1899,2,FALSE))</f>
        <v/>
      </c>
      <c r="E139" s="87"/>
      <c r="F139" s="88"/>
      <c r="G139" s="89"/>
      <c r="H139" s="90"/>
      <c r="I139" s="91" t="str">
        <f>IF(D139="","",VLOOKUP(D139,'訂購單 物流(5000以上)'!$A$2001:$B$2996,2,FALSE))</f>
        <v/>
      </c>
      <c r="J139" s="92" t="str">
        <f t="shared" si="3"/>
        <v/>
      </c>
      <c r="K139" s="93"/>
    </row>
    <row r="140" spans="1:11" ht="16.149999999999999">
      <c r="A140" s="84"/>
      <c r="B140" s="84"/>
      <c r="C140" s="85"/>
      <c r="D140" s="86" t="str">
        <f>IF(C140="","",VLOOKUP(C140,'訂購單 物流(5000以上)'!$A$1001:$B$1899,2,FALSE))</f>
        <v/>
      </c>
      <c r="E140" s="87"/>
      <c r="F140" s="88"/>
      <c r="G140" s="89"/>
      <c r="H140" s="90"/>
      <c r="I140" s="91" t="str">
        <f>IF(D140="","",VLOOKUP(D140,'訂購單 物流(5000以上)'!$A$2001:$B$2996,2,FALSE))</f>
        <v/>
      </c>
      <c r="J140" s="92" t="str">
        <f t="shared" si="3"/>
        <v/>
      </c>
      <c r="K140" s="93"/>
    </row>
    <row r="141" spans="1:11" ht="16.149999999999999">
      <c r="A141" s="84"/>
      <c r="B141" s="84"/>
      <c r="C141" s="85"/>
      <c r="D141" s="86" t="str">
        <f>IF(C141="","",VLOOKUP(C141,'訂購單 物流(5000以上)'!$A$1001:$B$1899,2,FALSE))</f>
        <v/>
      </c>
      <c r="E141" s="87"/>
      <c r="F141" s="88"/>
      <c r="G141" s="89"/>
      <c r="H141" s="90"/>
      <c r="I141" s="91" t="str">
        <f>IF(D141="","",VLOOKUP(D141,'訂購單 物流(5000以上)'!$A$2001:$B$2996,2,FALSE))</f>
        <v/>
      </c>
      <c r="J141" s="92" t="str">
        <f t="shared" si="3"/>
        <v/>
      </c>
      <c r="K141" s="93"/>
    </row>
    <row r="142" spans="1:11" ht="16.149999999999999">
      <c r="A142" s="84"/>
      <c r="B142" s="84"/>
      <c r="C142" s="85"/>
      <c r="D142" s="86" t="str">
        <f>IF(C142="","",VLOOKUP(C142,'訂購單 物流(5000以上)'!$A$1001:$B$1899,2,FALSE))</f>
        <v/>
      </c>
      <c r="E142" s="87"/>
      <c r="F142" s="88"/>
      <c r="G142" s="89"/>
      <c r="H142" s="90"/>
      <c r="I142" s="91" t="str">
        <f>IF(D142="","",VLOOKUP(D142,'訂購單 物流(5000以上)'!$A$2001:$B$2996,2,FALSE))</f>
        <v/>
      </c>
      <c r="J142" s="92" t="str">
        <f t="shared" si="3"/>
        <v/>
      </c>
      <c r="K142" s="93"/>
    </row>
    <row r="143" spans="1:11" ht="16.149999999999999">
      <c r="A143" s="84"/>
      <c r="B143" s="84"/>
      <c r="C143" s="85"/>
      <c r="D143" s="86" t="str">
        <f>IF(C143="","",VLOOKUP(C143,'訂購單 物流(5000以上)'!$A$1001:$B$1899,2,FALSE))</f>
        <v/>
      </c>
      <c r="E143" s="87"/>
      <c r="F143" s="88"/>
      <c r="G143" s="89"/>
      <c r="H143" s="90"/>
      <c r="I143" s="91" t="str">
        <f>IF(D143="","",VLOOKUP(D143,'訂購單 物流(5000以上)'!$A$2001:$B$2996,2,FALSE))</f>
        <v/>
      </c>
      <c r="J143" s="92" t="str">
        <f t="shared" si="3"/>
        <v/>
      </c>
      <c r="K143" s="93"/>
    </row>
    <row r="144" spans="1:11" ht="16.149999999999999">
      <c r="A144" s="84"/>
      <c r="B144" s="84"/>
      <c r="C144" s="85"/>
      <c r="D144" s="86" t="str">
        <f>IF(C144="","",VLOOKUP(C144,'訂購單 物流(5000以上)'!$A$1001:$B$1899,2,FALSE))</f>
        <v/>
      </c>
      <c r="E144" s="87"/>
      <c r="F144" s="88"/>
      <c r="G144" s="89"/>
      <c r="H144" s="90"/>
      <c r="I144" s="91" t="str">
        <f>IF(D144="","",VLOOKUP(D144,'訂購單 物流(5000以上)'!$A$2001:$B$2996,2,FALSE))</f>
        <v/>
      </c>
      <c r="J144" s="92" t="str">
        <f t="shared" si="3"/>
        <v/>
      </c>
      <c r="K144" s="93"/>
    </row>
    <row r="145" spans="1:11" ht="16.149999999999999">
      <c r="A145" s="84"/>
      <c r="B145" s="84"/>
      <c r="C145" s="85"/>
      <c r="D145" s="86" t="str">
        <f>IF(C145="","",VLOOKUP(C145,'訂購單 物流(5000以上)'!$A$1001:$B$1899,2,FALSE))</f>
        <v/>
      </c>
      <c r="E145" s="87"/>
      <c r="F145" s="88"/>
      <c r="G145" s="89"/>
      <c r="H145" s="90"/>
      <c r="I145" s="91" t="str">
        <f>IF(D145="","",VLOOKUP(D145,'訂購單 物流(5000以上)'!$A$2001:$B$2996,2,FALSE))</f>
        <v/>
      </c>
      <c r="J145" s="92" t="str">
        <f t="shared" si="3"/>
        <v/>
      </c>
      <c r="K145" s="93"/>
    </row>
    <row r="146" spans="1:11" ht="16.149999999999999">
      <c r="A146" s="84"/>
      <c r="B146" s="84"/>
      <c r="C146" s="85"/>
      <c r="D146" s="86" t="str">
        <f>IF(C146="","",VLOOKUP(C146,'訂購單 物流(5000以上)'!$A$1001:$B$1899,2,FALSE))</f>
        <v/>
      </c>
      <c r="E146" s="87"/>
      <c r="F146" s="88"/>
      <c r="G146" s="89"/>
      <c r="H146" s="90"/>
      <c r="I146" s="91" t="str">
        <f>IF(D146="","",VLOOKUP(D146,'訂購單 物流(5000以上)'!$A$2001:$B$2996,2,FALSE))</f>
        <v/>
      </c>
      <c r="J146" s="92" t="str">
        <f t="shared" si="3"/>
        <v/>
      </c>
      <c r="K146" s="93"/>
    </row>
    <row r="147" spans="1:11" ht="16.149999999999999">
      <c r="A147" s="84"/>
      <c r="B147" s="84"/>
      <c r="C147" s="85"/>
      <c r="D147" s="86" t="str">
        <f>IF(C147="","",VLOOKUP(C147,'訂購單 物流(5000以上)'!$A$1001:$B$1899,2,FALSE))</f>
        <v/>
      </c>
      <c r="E147" s="87"/>
      <c r="F147" s="88"/>
      <c r="G147" s="89"/>
      <c r="H147" s="90"/>
      <c r="I147" s="91" t="str">
        <f>IF(D147="","",VLOOKUP(D147,'訂購單 物流(5000以上)'!$A$2001:$B$2996,2,FALSE))</f>
        <v/>
      </c>
      <c r="J147" s="92" t="str">
        <f t="shared" si="3"/>
        <v/>
      </c>
      <c r="K147" s="93"/>
    </row>
    <row r="148" spans="1:11" ht="16.149999999999999">
      <c r="A148" s="84"/>
      <c r="B148" s="84"/>
      <c r="C148" s="85"/>
      <c r="D148" s="86" t="str">
        <f>IF(C148="","",VLOOKUP(C148,'訂購單 物流(5000以上)'!$A$1001:$B$1899,2,FALSE))</f>
        <v/>
      </c>
      <c r="E148" s="87"/>
      <c r="F148" s="88"/>
      <c r="G148" s="89"/>
      <c r="H148" s="90"/>
      <c r="I148" s="91" t="str">
        <f>IF(D148="","",VLOOKUP(D148,'訂購單 物流(5000以上)'!$A$2001:$B$2996,2,FALSE))</f>
        <v/>
      </c>
      <c r="J148" s="92" t="str">
        <f t="shared" si="3"/>
        <v/>
      </c>
      <c r="K148" s="93"/>
    </row>
    <row r="149" spans="1:11" ht="16.149999999999999">
      <c r="A149" s="84"/>
      <c r="B149" s="84"/>
      <c r="C149" s="85"/>
      <c r="D149" s="86" t="str">
        <f>IF(C149="","",VLOOKUP(C149,'訂購單 物流(5000以上)'!$A$1001:$B$1899,2,FALSE))</f>
        <v/>
      </c>
      <c r="E149" s="87"/>
      <c r="F149" s="88"/>
      <c r="G149" s="89"/>
      <c r="H149" s="90"/>
      <c r="I149" s="91" t="str">
        <f>IF(D149="","",VLOOKUP(D149,'訂購單 物流(5000以上)'!$A$2001:$B$2996,2,FALSE))</f>
        <v/>
      </c>
      <c r="J149" s="92" t="str">
        <f t="shared" si="3"/>
        <v/>
      </c>
      <c r="K149" s="93"/>
    </row>
    <row r="150" spans="1:11" ht="16.149999999999999">
      <c r="A150" s="84"/>
      <c r="B150" s="84"/>
      <c r="C150" s="85"/>
      <c r="D150" s="86" t="str">
        <f>IF(C150="","",VLOOKUP(C150,'訂購單 物流(5000以上)'!$A$1001:$B$1899,2,FALSE))</f>
        <v/>
      </c>
      <c r="E150" s="87"/>
      <c r="F150" s="88"/>
      <c r="G150" s="89"/>
      <c r="H150" s="90"/>
      <c r="I150" s="91" t="str">
        <f>IF(D150="","",VLOOKUP(D150,'訂購單 物流(5000以上)'!$A$2001:$B$2996,2,FALSE))</f>
        <v/>
      </c>
      <c r="J150" s="92" t="str">
        <f t="shared" si="3"/>
        <v/>
      </c>
      <c r="K150" s="93"/>
    </row>
    <row r="151" spans="1:11" ht="16.149999999999999">
      <c r="A151" s="84"/>
      <c r="B151" s="84"/>
      <c r="C151" s="85"/>
      <c r="D151" s="86" t="str">
        <f>IF(C151="","",VLOOKUP(C151,'訂購單 物流(5000以上)'!$A$1001:$B$1899,2,FALSE))</f>
        <v/>
      </c>
      <c r="E151" s="87"/>
      <c r="F151" s="88"/>
      <c r="G151" s="89"/>
      <c r="H151" s="90"/>
      <c r="I151" s="91" t="str">
        <f>IF(D151="","",VLOOKUP(D151,'訂購單 物流(5000以上)'!$A$2001:$B$2996,2,FALSE))</f>
        <v/>
      </c>
      <c r="J151" s="92" t="str">
        <f t="shared" si="3"/>
        <v/>
      </c>
      <c r="K151" s="93"/>
    </row>
    <row r="152" spans="1:11" ht="16.149999999999999">
      <c r="A152" s="84"/>
      <c r="B152" s="84"/>
      <c r="C152" s="85"/>
      <c r="D152" s="86" t="str">
        <f>IF(C152="","",VLOOKUP(C152,'訂購單 物流(5000以上)'!$A$1001:$B$1899,2,FALSE))</f>
        <v/>
      </c>
      <c r="E152" s="87"/>
      <c r="F152" s="88"/>
      <c r="G152" s="89"/>
      <c r="H152" s="90"/>
      <c r="I152" s="91" t="str">
        <f>IF(D152="","",VLOOKUP(D152,'訂購單 物流(5000以上)'!$A$2001:$B$2996,2,FALSE))</f>
        <v/>
      </c>
      <c r="J152" s="92" t="str">
        <f t="shared" si="3"/>
        <v/>
      </c>
      <c r="K152" s="93"/>
    </row>
    <row r="153" spans="1:11" ht="16.149999999999999">
      <c r="A153" s="84"/>
      <c r="B153" s="84"/>
      <c r="C153" s="85"/>
      <c r="D153" s="86" t="str">
        <f>IF(C153="","",VLOOKUP(C153,'訂購單 物流(5000以上)'!$A$1001:$B$1899,2,FALSE))</f>
        <v/>
      </c>
      <c r="E153" s="87"/>
      <c r="F153" s="88"/>
      <c r="G153" s="89"/>
      <c r="H153" s="90"/>
      <c r="I153" s="91" t="str">
        <f>IF(D153="","",VLOOKUP(D153,'訂購單 物流(5000以上)'!$A$2001:$B$2996,2,FALSE))</f>
        <v/>
      </c>
      <c r="J153" s="92" t="str">
        <f t="shared" si="3"/>
        <v/>
      </c>
      <c r="K153" s="93"/>
    </row>
    <row r="154" spans="1:11" ht="16.149999999999999">
      <c r="A154" s="84"/>
      <c r="B154" s="84"/>
      <c r="C154" s="85"/>
      <c r="D154" s="86" t="str">
        <f>IF(C154="","",VLOOKUP(C154,'訂購單 物流(5000以上)'!$A$1001:$B$1899,2,FALSE))</f>
        <v/>
      </c>
      <c r="E154" s="87"/>
      <c r="F154" s="88"/>
      <c r="G154" s="89"/>
      <c r="H154" s="90"/>
      <c r="I154" s="91" t="str">
        <f>IF(D154="","",VLOOKUP(D154,'訂購單 物流(5000以上)'!$A$2001:$B$2996,2,FALSE))</f>
        <v/>
      </c>
      <c r="J154" s="92" t="str">
        <f t="shared" si="3"/>
        <v/>
      </c>
      <c r="K154" s="93"/>
    </row>
    <row r="155" spans="1:11" ht="16.149999999999999">
      <c r="A155" s="84"/>
      <c r="B155" s="84"/>
      <c r="C155" s="85"/>
      <c r="D155" s="86" t="str">
        <f>IF(C155="","",VLOOKUP(C155,'訂購單 物流(5000以上)'!$A$1001:$B$1899,2,FALSE))</f>
        <v/>
      </c>
      <c r="E155" s="87"/>
      <c r="F155" s="88"/>
      <c r="G155" s="89"/>
      <c r="H155" s="90"/>
      <c r="I155" s="91" t="str">
        <f>IF(D155="","",VLOOKUP(D155,'訂購單 物流(5000以上)'!$A$2001:$B$2996,2,FALSE))</f>
        <v/>
      </c>
      <c r="J155" s="92" t="str">
        <f t="shared" si="3"/>
        <v/>
      </c>
      <c r="K155" s="93"/>
    </row>
    <row r="156" spans="1:11" ht="16.149999999999999">
      <c r="A156" s="84"/>
      <c r="B156" s="84"/>
      <c r="C156" s="85"/>
      <c r="D156" s="86" t="str">
        <f>IF(C156="","",VLOOKUP(C156,'訂購單 物流(5000以上)'!$A$1001:$B$1899,2,FALSE))</f>
        <v/>
      </c>
      <c r="E156" s="87"/>
      <c r="F156" s="88"/>
      <c r="G156" s="89"/>
      <c r="H156" s="90"/>
      <c r="I156" s="91" t="str">
        <f>IF(D156="","",VLOOKUP(D156,'訂購單 物流(5000以上)'!$A$2001:$B$2996,2,FALSE))</f>
        <v/>
      </c>
      <c r="J156" s="92" t="str">
        <f t="shared" si="3"/>
        <v/>
      </c>
      <c r="K156" s="93"/>
    </row>
    <row r="157" spans="1:11" ht="16.149999999999999">
      <c r="A157" s="84"/>
      <c r="B157" s="84"/>
      <c r="C157" s="85"/>
      <c r="D157" s="86" t="str">
        <f>IF(C157="","",VLOOKUP(C157,'訂購單 物流(5000以上)'!$A$1001:$B$1899,2,FALSE))</f>
        <v/>
      </c>
      <c r="E157" s="87"/>
      <c r="F157" s="88"/>
      <c r="G157" s="89"/>
      <c r="H157" s="90"/>
      <c r="I157" s="91" t="str">
        <f>IF(D157="","",VLOOKUP(D157,'訂購單 物流(5000以上)'!$A$2001:$B$2996,2,FALSE))</f>
        <v/>
      </c>
      <c r="J157" s="92" t="str">
        <f t="shared" si="3"/>
        <v/>
      </c>
      <c r="K157" s="93"/>
    </row>
    <row r="158" spans="1:11" ht="16.149999999999999">
      <c r="A158" s="84"/>
      <c r="B158" s="84"/>
      <c r="C158" s="85"/>
      <c r="D158" s="86" t="str">
        <f>IF(C158="","",VLOOKUP(C158,'訂購單 物流(5000以上)'!$A$1001:$B$1899,2,FALSE))</f>
        <v/>
      </c>
      <c r="E158" s="87"/>
      <c r="F158" s="88"/>
      <c r="G158" s="89"/>
      <c r="H158" s="90"/>
      <c r="I158" s="91" t="str">
        <f>IF(D158="","",VLOOKUP(D158,'訂購單 物流(5000以上)'!$A$2001:$B$2996,2,FALSE))</f>
        <v/>
      </c>
      <c r="J158" s="92" t="str">
        <f t="shared" si="3"/>
        <v/>
      </c>
      <c r="K158" s="93"/>
    </row>
    <row r="159" spans="1:11" ht="16.149999999999999">
      <c r="A159" s="84"/>
      <c r="B159" s="84"/>
      <c r="C159" s="85"/>
      <c r="D159" s="86" t="str">
        <f>IF(C159="","",VLOOKUP(C159,'訂購單 物流(5000以上)'!$A$1001:$B$1899,2,FALSE))</f>
        <v/>
      </c>
      <c r="E159" s="87"/>
      <c r="F159" s="88"/>
      <c r="G159" s="89"/>
      <c r="H159" s="90"/>
      <c r="I159" s="91" t="str">
        <f>IF(D159="","",VLOOKUP(D159,'訂購單 物流(5000以上)'!$A$2001:$B$2996,2,FALSE))</f>
        <v/>
      </c>
      <c r="J159" s="92" t="str">
        <f t="shared" si="3"/>
        <v/>
      </c>
      <c r="K159" s="93"/>
    </row>
    <row r="160" spans="1:11" ht="16.149999999999999">
      <c r="A160" s="84"/>
      <c r="B160" s="84"/>
      <c r="C160" s="85"/>
      <c r="D160" s="86" t="str">
        <f>IF(C160="","",VLOOKUP(C160,'訂購單 物流(5000以上)'!$A$1001:$B$1899,2,FALSE))</f>
        <v/>
      </c>
      <c r="E160" s="87"/>
      <c r="F160" s="88"/>
      <c r="G160" s="89"/>
      <c r="H160" s="90"/>
      <c r="I160" s="91" t="str">
        <f>IF(D160="","",VLOOKUP(D160,'訂購單 物流(5000以上)'!$A$2001:$B$2996,2,FALSE))</f>
        <v/>
      </c>
      <c r="J160" s="92" t="str">
        <f t="shared" si="3"/>
        <v/>
      </c>
      <c r="K160" s="93"/>
    </row>
    <row r="161" spans="1:11" ht="16.149999999999999">
      <c r="A161" s="84"/>
      <c r="B161" s="84"/>
      <c r="C161" s="85"/>
      <c r="D161" s="86" t="str">
        <f>IF(C161="","",VLOOKUP(C161,'訂購單 物流(5000以上)'!$A$1001:$B$1899,2,FALSE))</f>
        <v/>
      </c>
      <c r="E161" s="87"/>
      <c r="F161" s="88"/>
      <c r="G161" s="89"/>
      <c r="H161" s="90"/>
      <c r="I161" s="91" t="str">
        <f>IF(D161="","",VLOOKUP(D161,'訂購單 物流(5000以上)'!$A$2001:$B$2996,2,FALSE))</f>
        <v/>
      </c>
      <c r="J161" s="92" t="str">
        <f t="shared" si="3"/>
        <v/>
      </c>
      <c r="K161" s="93"/>
    </row>
    <row r="162" spans="1:11" ht="16.149999999999999">
      <c r="A162" s="84"/>
      <c r="B162" s="84"/>
      <c r="C162" s="85"/>
      <c r="D162" s="86" t="str">
        <f>IF(C162="","",VLOOKUP(C162,'訂購單 物流(5000以上)'!$A$1001:$B$1899,2,FALSE))</f>
        <v/>
      </c>
      <c r="E162" s="87"/>
      <c r="F162" s="88"/>
      <c r="G162" s="89"/>
      <c r="H162" s="90"/>
      <c r="I162" s="91" t="str">
        <f>IF(D162="","",VLOOKUP(D162,'訂購單 物流(5000以上)'!$A$2001:$B$2996,2,FALSE))</f>
        <v/>
      </c>
      <c r="J162" s="92" t="str">
        <f t="shared" si="3"/>
        <v/>
      </c>
      <c r="K162" s="93"/>
    </row>
    <row r="163" spans="1:11" ht="16.149999999999999">
      <c r="A163" s="84"/>
      <c r="B163" s="84"/>
      <c r="C163" s="85"/>
      <c r="D163" s="86" t="str">
        <f>IF(C163="","",VLOOKUP(C163,'訂購單 物流(5000以上)'!$A$1001:$B$1899,2,FALSE))</f>
        <v/>
      </c>
      <c r="E163" s="87"/>
      <c r="F163" s="88"/>
      <c r="G163" s="89"/>
      <c r="H163" s="90"/>
      <c r="I163" s="91" t="str">
        <f>IF(D163="","",VLOOKUP(D163,'訂購單 物流(5000以上)'!$A$2001:$B$2996,2,FALSE))</f>
        <v/>
      </c>
      <c r="J163" s="92" t="str">
        <f t="shared" si="3"/>
        <v/>
      </c>
      <c r="K163" s="93"/>
    </row>
    <row r="164" spans="1:11" ht="16.149999999999999">
      <c r="A164" s="84"/>
      <c r="B164" s="84"/>
      <c r="C164" s="85"/>
      <c r="D164" s="86" t="str">
        <f>IF(C164="","",VLOOKUP(C164,'訂購單 物流(5000以上)'!$A$1001:$B$1899,2,FALSE))</f>
        <v/>
      </c>
      <c r="E164" s="87"/>
      <c r="F164" s="88"/>
      <c r="G164" s="89"/>
      <c r="H164" s="90"/>
      <c r="I164" s="91" t="str">
        <f>IF(D164="","",VLOOKUP(D164,'訂購單 物流(5000以上)'!$A$2001:$B$2996,2,FALSE))</f>
        <v/>
      </c>
      <c r="J164" s="92" t="str">
        <f t="shared" si="3"/>
        <v/>
      </c>
      <c r="K164" s="93"/>
    </row>
    <row r="165" spans="1:11" ht="16.149999999999999">
      <c r="A165" s="84"/>
      <c r="B165" s="84"/>
      <c r="C165" s="85"/>
      <c r="D165" s="86" t="str">
        <f>IF(C165="","",VLOOKUP(C165,'訂購單 物流(5000以上)'!$A$1001:$B$1899,2,FALSE))</f>
        <v/>
      </c>
      <c r="E165" s="87"/>
      <c r="F165" s="88"/>
      <c r="G165" s="89"/>
      <c r="H165" s="90"/>
      <c r="I165" s="91" t="str">
        <f>IF(D165="","",VLOOKUP(D165,'訂購單 物流(5000以上)'!$A$2001:$B$2996,2,FALSE))</f>
        <v/>
      </c>
      <c r="J165" s="92" t="str">
        <f t="shared" si="3"/>
        <v/>
      </c>
      <c r="K165" s="93"/>
    </row>
    <row r="166" spans="1:11" ht="16.149999999999999">
      <c r="A166" s="84"/>
      <c r="B166" s="84"/>
      <c r="C166" s="85"/>
      <c r="D166" s="86" t="str">
        <f>IF(C166="","",VLOOKUP(C166,'訂購單 物流(5000以上)'!$A$1001:$B$1899,2,FALSE))</f>
        <v/>
      </c>
      <c r="E166" s="87"/>
      <c r="F166" s="88"/>
      <c r="G166" s="89"/>
      <c r="H166" s="90"/>
      <c r="I166" s="91" t="str">
        <f>IF(D166="","",VLOOKUP(D166,'訂購單 物流(5000以上)'!$A$2001:$B$2996,2,FALSE))</f>
        <v/>
      </c>
      <c r="J166" s="92" t="str">
        <f t="shared" si="3"/>
        <v/>
      </c>
      <c r="K166" s="93"/>
    </row>
    <row r="167" spans="1:11" ht="16.149999999999999">
      <c r="A167" s="84"/>
      <c r="B167" s="84"/>
      <c r="C167" s="85"/>
      <c r="D167" s="86" t="str">
        <f>IF(C167="","",VLOOKUP(C167,'訂購單 物流(5000以上)'!$A$1001:$B$1899,2,FALSE))</f>
        <v/>
      </c>
      <c r="E167" s="87"/>
      <c r="F167" s="88"/>
      <c r="G167" s="89"/>
      <c r="H167" s="90"/>
      <c r="I167" s="91" t="str">
        <f>IF(D167="","",VLOOKUP(D167,'訂購單 物流(5000以上)'!$A$2001:$B$2996,2,FALSE))</f>
        <v/>
      </c>
      <c r="J167" s="92" t="str">
        <f t="shared" si="3"/>
        <v/>
      </c>
      <c r="K167" s="93"/>
    </row>
    <row r="168" spans="1:11" ht="16.149999999999999">
      <c r="A168" s="84"/>
      <c r="B168" s="84"/>
      <c r="C168" s="85"/>
      <c r="D168" s="86" t="str">
        <f>IF(C168="","",VLOOKUP(C168,'訂購單 物流(5000以上)'!$A$1001:$B$1899,2,FALSE))</f>
        <v/>
      </c>
      <c r="E168" s="87"/>
      <c r="F168" s="88"/>
      <c r="G168" s="89"/>
      <c r="H168" s="90"/>
      <c r="I168" s="91" t="str">
        <f>IF(D168="","",VLOOKUP(D168,'訂購單 物流(5000以上)'!$A$2001:$B$2996,2,FALSE))</f>
        <v/>
      </c>
      <c r="J168" s="92" t="str">
        <f t="shared" si="3"/>
        <v/>
      </c>
      <c r="K168" s="93"/>
    </row>
    <row r="169" spans="1:11" ht="16.149999999999999">
      <c r="A169" s="84"/>
      <c r="B169" s="84"/>
      <c r="C169" s="85"/>
      <c r="D169" s="86" t="str">
        <f>IF(C169="","",VLOOKUP(C169,'訂購單 物流(5000以上)'!$A$1001:$B$1899,2,FALSE))</f>
        <v/>
      </c>
      <c r="E169" s="87"/>
      <c r="F169" s="88"/>
      <c r="G169" s="89"/>
      <c r="H169" s="90"/>
      <c r="I169" s="91" t="str">
        <f>IF(D169="","",VLOOKUP(D169,'訂購單 物流(5000以上)'!$A$2001:$B$2996,2,FALSE))</f>
        <v/>
      </c>
      <c r="J169" s="92" t="str">
        <f t="shared" si="3"/>
        <v/>
      </c>
      <c r="K169" s="93"/>
    </row>
    <row r="170" spans="1:11" ht="16.149999999999999">
      <c r="A170" s="84"/>
      <c r="B170" s="84"/>
      <c r="C170" s="85"/>
      <c r="D170" s="86" t="str">
        <f>IF(C170="","",VLOOKUP(C170,'訂購單 物流(5000以上)'!$A$1001:$B$1899,2,FALSE))</f>
        <v/>
      </c>
      <c r="E170" s="87"/>
      <c r="F170" s="88"/>
      <c r="G170" s="89"/>
      <c r="H170" s="90"/>
      <c r="I170" s="91" t="str">
        <f>IF(D170="","",VLOOKUP(D170,'訂購單 物流(5000以上)'!$A$2001:$B$2996,2,FALSE))</f>
        <v/>
      </c>
      <c r="J170" s="92" t="str">
        <f t="shared" si="3"/>
        <v/>
      </c>
      <c r="K170" s="93"/>
    </row>
    <row r="171" spans="1:11" ht="16.149999999999999">
      <c r="A171" s="84"/>
      <c r="B171" s="84"/>
      <c r="C171" s="85"/>
      <c r="D171" s="86" t="str">
        <f>IF(C171="","",VLOOKUP(C171,'訂購單 物流(5000以上)'!$A$1001:$B$1899,2,FALSE))</f>
        <v/>
      </c>
      <c r="E171" s="87"/>
      <c r="F171" s="88"/>
      <c r="G171" s="89"/>
      <c r="H171" s="90"/>
      <c r="I171" s="91" t="str">
        <f>IF(D171="","",VLOOKUP(D171,'訂購單 物流(5000以上)'!$A$2001:$B$2996,2,FALSE))</f>
        <v/>
      </c>
      <c r="J171" s="92" t="str">
        <f t="shared" si="3"/>
        <v/>
      </c>
      <c r="K171" s="93"/>
    </row>
    <row r="172" spans="1:11" ht="16.149999999999999">
      <c r="A172" s="84"/>
      <c r="B172" s="84"/>
      <c r="C172" s="85"/>
      <c r="D172" s="86" t="str">
        <f>IF(C172="","",VLOOKUP(C172,'訂購單 物流(5000以上)'!$A$1001:$B$1899,2,FALSE))</f>
        <v/>
      </c>
      <c r="E172" s="87"/>
      <c r="F172" s="88"/>
      <c r="G172" s="89"/>
      <c r="H172" s="90"/>
      <c r="I172" s="91" t="str">
        <f>IF(D172="","",VLOOKUP(D172,'訂購單 物流(5000以上)'!$A$2001:$B$2996,2,FALSE))</f>
        <v/>
      </c>
      <c r="J172" s="92" t="str">
        <f t="shared" si="3"/>
        <v/>
      </c>
      <c r="K172" s="93"/>
    </row>
    <row r="173" spans="1:11" ht="16.149999999999999">
      <c r="A173" s="84"/>
      <c r="B173" s="84"/>
      <c r="C173" s="85"/>
      <c r="D173" s="86" t="str">
        <f>IF(C173="","",VLOOKUP(C173,'訂購單 物流(5000以上)'!$A$1001:$B$1899,2,FALSE))</f>
        <v/>
      </c>
      <c r="E173" s="87"/>
      <c r="F173" s="88"/>
      <c r="G173" s="89"/>
      <c r="H173" s="90"/>
      <c r="I173" s="91" t="str">
        <f>IF(D173="","",VLOOKUP(D173,'訂購單 物流(5000以上)'!$A$2001:$B$2996,2,FALSE))</f>
        <v/>
      </c>
      <c r="J173" s="92" t="str">
        <f t="shared" si="3"/>
        <v/>
      </c>
      <c r="K173" s="93"/>
    </row>
    <row r="174" spans="1:11" ht="16.149999999999999">
      <c r="A174" s="84"/>
      <c r="B174" s="84"/>
      <c r="C174" s="85"/>
      <c r="D174" s="86" t="str">
        <f>IF(C174="","",VLOOKUP(C174,'訂購單 物流(5000以上)'!$A$1001:$B$1899,2,FALSE))</f>
        <v/>
      </c>
      <c r="E174" s="87"/>
      <c r="F174" s="88"/>
      <c r="G174" s="89"/>
      <c r="H174" s="90"/>
      <c r="I174" s="91" t="str">
        <f>IF(D174="","",VLOOKUP(D174,'訂購單 物流(5000以上)'!$A$2001:$B$2996,2,FALSE))</f>
        <v/>
      </c>
      <c r="J174" s="92" t="str">
        <f t="shared" si="3"/>
        <v/>
      </c>
      <c r="K174" s="93"/>
    </row>
    <row r="175" spans="1:11" ht="16.149999999999999">
      <c r="A175" s="84"/>
      <c r="B175" s="84"/>
      <c r="C175" s="85"/>
      <c r="D175" s="86" t="str">
        <f>IF(C175="","",VLOOKUP(C175,'訂購單 物流(5000以上)'!$A$1001:$B$1899,2,FALSE))</f>
        <v/>
      </c>
      <c r="E175" s="87"/>
      <c r="F175" s="88"/>
      <c r="G175" s="89"/>
      <c r="H175" s="90"/>
      <c r="I175" s="91" t="str">
        <f>IF(D175="","",VLOOKUP(D175,'訂購單 物流(5000以上)'!$A$2001:$B$2996,2,FALSE))</f>
        <v/>
      </c>
      <c r="J175" s="92" t="str">
        <f t="shared" si="3"/>
        <v/>
      </c>
      <c r="K175" s="93"/>
    </row>
    <row r="176" spans="1:11" ht="16.149999999999999">
      <c r="A176" s="84"/>
      <c r="B176" s="84"/>
      <c r="C176" s="85"/>
      <c r="D176" s="86" t="str">
        <f>IF(C176="","",VLOOKUP(C176,'訂購單 物流(5000以上)'!$A$1001:$B$1899,2,FALSE))</f>
        <v/>
      </c>
      <c r="E176" s="87"/>
      <c r="F176" s="88"/>
      <c r="G176" s="89"/>
      <c r="H176" s="90"/>
      <c r="I176" s="91" t="str">
        <f>IF(D176="","",VLOOKUP(D176,'訂購單 物流(5000以上)'!$A$2001:$B$2996,2,FALSE))</f>
        <v/>
      </c>
      <c r="J176" s="92" t="str">
        <f t="shared" si="3"/>
        <v/>
      </c>
      <c r="K176" s="93"/>
    </row>
    <row r="177" spans="1:11" ht="16.149999999999999">
      <c r="A177" s="84"/>
      <c r="B177" s="84"/>
      <c r="C177" s="85"/>
      <c r="D177" s="86" t="str">
        <f>IF(C177="","",VLOOKUP(C177,'訂購單 物流(5000以上)'!$A$1001:$B$1899,2,FALSE))</f>
        <v/>
      </c>
      <c r="E177" s="87"/>
      <c r="F177" s="88"/>
      <c r="G177" s="89"/>
      <c r="H177" s="90"/>
      <c r="I177" s="91" t="str">
        <f>IF(D177="","",VLOOKUP(D177,'訂購單 物流(5000以上)'!$A$2001:$B$2996,2,FALSE))</f>
        <v/>
      </c>
      <c r="J177" s="92" t="str">
        <f t="shared" si="3"/>
        <v/>
      </c>
      <c r="K177" s="93"/>
    </row>
    <row r="178" spans="1:11" ht="16.149999999999999">
      <c r="A178" s="84"/>
      <c r="B178" s="84"/>
      <c r="C178" s="85"/>
      <c r="D178" s="86" t="str">
        <f>IF(C178="","",VLOOKUP(C178,'訂購單 物流(5000以上)'!$A$1001:$B$1899,2,FALSE))</f>
        <v/>
      </c>
      <c r="E178" s="87"/>
      <c r="F178" s="88"/>
      <c r="G178" s="89"/>
      <c r="H178" s="90"/>
      <c r="I178" s="91" t="str">
        <f>IF(D178="","",VLOOKUP(D178,'訂購單 物流(5000以上)'!$A$2001:$B$2996,2,FALSE))</f>
        <v/>
      </c>
      <c r="J178" s="92" t="str">
        <f t="shared" si="3"/>
        <v/>
      </c>
      <c r="K178" s="93"/>
    </row>
    <row r="179" spans="1:11" ht="16.149999999999999">
      <c r="A179" s="84"/>
      <c r="B179" s="84"/>
      <c r="C179" s="85"/>
      <c r="D179" s="86" t="str">
        <f>IF(C179="","",VLOOKUP(C179,'訂購單 物流(5000以上)'!$A$1001:$B$1899,2,FALSE))</f>
        <v/>
      </c>
      <c r="E179" s="87"/>
      <c r="F179" s="88"/>
      <c r="G179" s="89"/>
      <c r="H179" s="90"/>
      <c r="I179" s="91" t="str">
        <f>IF(D179="","",VLOOKUP(D179,'訂購單 物流(5000以上)'!$A$2001:$B$2996,2,FALSE))</f>
        <v/>
      </c>
      <c r="J179" s="92" t="str">
        <f t="shared" si="3"/>
        <v/>
      </c>
      <c r="K179" s="93"/>
    </row>
    <row r="1001" spans="1:2" ht="16.149999999999999">
      <c r="A1001" s="220">
        <v>1</v>
      </c>
      <c r="B1001" s="221" t="s">
        <v>384</v>
      </c>
    </row>
    <row r="1002" spans="1:2" ht="16.149999999999999">
      <c r="A1002" s="112">
        <v>2</v>
      </c>
      <c r="B1002" s="101" t="s">
        <v>385</v>
      </c>
    </row>
    <row r="1003" spans="1:2" ht="16.149999999999999">
      <c r="A1003" s="112">
        <v>3</v>
      </c>
      <c r="B1003" s="101" t="s">
        <v>386</v>
      </c>
    </row>
    <row r="1004" spans="1:2" ht="16.149999999999999">
      <c r="A1004" s="220">
        <v>4</v>
      </c>
      <c r="B1004" s="221" t="s">
        <v>409</v>
      </c>
    </row>
    <row r="1005" spans="1:2" ht="16.149999999999999">
      <c r="A1005" s="112">
        <v>5</v>
      </c>
      <c r="B1005" s="101" t="s">
        <v>410</v>
      </c>
    </row>
    <row r="1006" spans="1:2" ht="16.149999999999999">
      <c r="A1006" s="112">
        <v>6</v>
      </c>
      <c r="B1006" s="101" t="s">
        <v>411</v>
      </c>
    </row>
    <row r="1007" spans="1:2" ht="16.149999999999999">
      <c r="A1007" s="112">
        <v>7</v>
      </c>
      <c r="B1007" s="101" t="s">
        <v>393</v>
      </c>
    </row>
    <row r="1008" spans="1:2" ht="16.149999999999999">
      <c r="A1008" s="112">
        <v>8</v>
      </c>
      <c r="B1008" s="101" t="s">
        <v>394</v>
      </c>
    </row>
    <row r="1009" spans="1:2" ht="16.149999999999999">
      <c r="A1009" s="112">
        <v>9</v>
      </c>
      <c r="B1009" s="101" t="s">
        <v>416</v>
      </c>
    </row>
    <row r="1010" spans="1:2" ht="16.149999999999999">
      <c r="A1010" s="112">
        <v>10</v>
      </c>
      <c r="B1010" s="101" t="s">
        <v>417</v>
      </c>
    </row>
    <row r="1011" spans="1:2" ht="16.149999999999999">
      <c r="A1011" s="112">
        <v>11</v>
      </c>
      <c r="B1011" s="101" t="s">
        <v>396</v>
      </c>
    </row>
    <row r="1012" spans="1:2" ht="16.149999999999999">
      <c r="A1012" s="112">
        <v>12</v>
      </c>
      <c r="B1012" s="101" t="s">
        <v>395</v>
      </c>
    </row>
    <row r="1013" spans="1:2" ht="16.149999999999999">
      <c r="A1013" s="112">
        <v>13</v>
      </c>
      <c r="B1013" s="101" t="s">
        <v>397</v>
      </c>
    </row>
    <row r="1014" spans="1:2" ht="16.149999999999999">
      <c r="A1014" s="112">
        <v>14</v>
      </c>
      <c r="B1014" s="101" t="s">
        <v>398</v>
      </c>
    </row>
    <row r="1015" spans="1:2" ht="16.149999999999999">
      <c r="A1015" s="112">
        <v>15</v>
      </c>
      <c r="B1015" s="101" t="s">
        <v>591</v>
      </c>
    </row>
    <row r="1016" spans="1:2" ht="16.149999999999999">
      <c r="A1016" s="110">
        <v>16</v>
      </c>
      <c r="B1016" s="100" t="s">
        <v>387</v>
      </c>
    </row>
    <row r="1017" spans="1:2" ht="16.149999999999999">
      <c r="A1017" s="110">
        <v>17</v>
      </c>
      <c r="B1017" s="100" t="s">
        <v>399</v>
      </c>
    </row>
    <row r="1018" spans="1:2" ht="16.149999999999999">
      <c r="A1018" s="110">
        <v>18</v>
      </c>
      <c r="B1018" s="100" t="s">
        <v>400</v>
      </c>
    </row>
    <row r="1019" spans="1:2" ht="16.149999999999999">
      <c r="A1019" s="110">
        <v>19</v>
      </c>
      <c r="B1019" s="100" t="s">
        <v>388</v>
      </c>
    </row>
    <row r="1020" spans="1:2" ht="16.149999999999999">
      <c r="A1020" s="110">
        <v>20</v>
      </c>
      <c r="B1020" s="100" t="s">
        <v>401</v>
      </c>
    </row>
    <row r="1021" spans="1:2" ht="16.149999999999999">
      <c r="A1021" s="110">
        <v>21</v>
      </c>
      <c r="B1021" s="100" t="s">
        <v>389</v>
      </c>
    </row>
    <row r="1022" spans="1:2" ht="16.149999999999999">
      <c r="A1022" s="112">
        <v>22</v>
      </c>
      <c r="B1022" s="101" t="s">
        <v>390</v>
      </c>
    </row>
    <row r="1023" spans="1:2" ht="16.149999999999999">
      <c r="A1023" s="112">
        <v>23</v>
      </c>
      <c r="B1023" s="101" t="s">
        <v>402</v>
      </c>
    </row>
    <row r="1024" spans="1:2" ht="16.149999999999999">
      <c r="A1024" s="112">
        <v>24</v>
      </c>
      <c r="B1024" s="101" t="s">
        <v>403</v>
      </c>
    </row>
    <row r="1025" spans="1:2" ht="16.149999999999999">
      <c r="A1025" s="112">
        <v>25</v>
      </c>
      <c r="B1025" s="101" t="s">
        <v>391</v>
      </c>
    </row>
    <row r="1026" spans="1:2" ht="16.149999999999999">
      <c r="A1026" s="112">
        <v>26</v>
      </c>
      <c r="B1026" s="101" t="s">
        <v>404</v>
      </c>
    </row>
    <row r="1027" spans="1:2" ht="16.5" thickBot="1">
      <c r="A1027" s="112">
        <v>27</v>
      </c>
      <c r="B1027" s="101" t="s">
        <v>392</v>
      </c>
    </row>
    <row r="1028" spans="1:2" ht="16.5" thickTop="1">
      <c r="A1028" s="138">
        <v>28</v>
      </c>
      <c r="B1028" s="227" t="s">
        <v>405</v>
      </c>
    </row>
    <row r="1029" spans="1:2" ht="16.149999999999999">
      <c r="A1029" s="139">
        <v>29</v>
      </c>
      <c r="B1029" s="231" t="s">
        <v>406</v>
      </c>
    </row>
    <row r="1030" spans="1:2" ht="16.149999999999999">
      <c r="A1030" s="139">
        <v>30</v>
      </c>
      <c r="B1030" s="231" t="s">
        <v>407</v>
      </c>
    </row>
    <row r="1031" spans="1:2" ht="16.149999999999999">
      <c r="A1031" s="139">
        <v>31</v>
      </c>
      <c r="B1031" s="231" t="s">
        <v>408</v>
      </c>
    </row>
    <row r="1032" spans="1:2" ht="16.149999999999999">
      <c r="A1032" s="139">
        <v>32</v>
      </c>
      <c r="B1032" s="231" t="s">
        <v>412</v>
      </c>
    </row>
    <row r="1033" spans="1:2" ht="16.149999999999999">
      <c r="A1033" s="139">
        <v>33</v>
      </c>
      <c r="B1033" s="231" t="s">
        <v>413</v>
      </c>
    </row>
    <row r="1034" spans="1:2" ht="16.149999999999999">
      <c r="A1034" s="139">
        <v>34</v>
      </c>
      <c r="B1034" s="231" t="s">
        <v>414</v>
      </c>
    </row>
    <row r="1035" spans="1:2" ht="16.5" thickBot="1">
      <c r="A1035" s="232">
        <v>35</v>
      </c>
      <c r="B1035" s="233" t="s">
        <v>415</v>
      </c>
    </row>
    <row r="1036" spans="1:2" ht="16.5" thickTop="1">
      <c r="A1036" s="166">
        <v>36</v>
      </c>
      <c r="B1036" s="156" t="s">
        <v>286</v>
      </c>
    </row>
    <row r="1037" spans="1:2" ht="16.149999999999999">
      <c r="A1037" s="166">
        <v>37</v>
      </c>
      <c r="B1037" s="156" t="s">
        <v>287</v>
      </c>
    </row>
    <row r="1038" spans="1:2" ht="16.149999999999999">
      <c r="A1038" s="166">
        <v>38</v>
      </c>
      <c r="B1038" s="156" t="s">
        <v>291</v>
      </c>
    </row>
    <row r="1039" spans="1:2" ht="16.149999999999999">
      <c r="A1039" s="166">
        <v>39</v>
      </c>
      <c r="B1039" s="156" t="s">
        <v>292</v>
      </c>
    </row>
    <row r="1040" spans="1:2" ht="16.149999999999999">
      <c r="A1040" s="166">
        <v>40</v>
      </c>
      <c r="B1040" s="119" t="s">
        <v>358</v>
      </c>
    </row>
    <row r="1041" spans="1:2" ht="16.149999999999999">
      <c r="A1041" s="166">
        <v>41</v>
      </c>
      <c r="B1041" s="119" t="s">
        <v>293</v>
      </c>
    </row>
    <row r="1042" spans="1:2" ht="16.149999999999999">
      <c r="A1042" s="215">
        <v>42</v>
      </c>
      <c r="B1042" s="310" t="s">
        <v>294</v>
      </c>
    </row>
    <row r="1043" spans="1:2" ht="16.149999999999999">
      <c r="A1043" s="215">
        <v>43</v>
      </c>
      <c r="B1043" s="310" t="s">
        <v>295</v>
      </c>
    </row>
    <row r="1044" spans="1:2" ht="16.149999999999999">
      <c r="A1044" s="215">
        <v>44</v>
      </c>
      <c r="B1044" s="310" t="s">
        <v>296</v>
      </c>
    </row>
    <row r="1045" spans="1:2" ht="16.149999999999999">
      <c r="A1045" s="311">
        <v>45</v>
      </c>
      <c r="B1045" s="310" t="s">
        <v>572</v>
      </c>
    </row>
    <row r="1046" spans="1:2" ht="16.149999999999999">
      <c r="A1046" s="311">
        <v>46</v>
      </c>
      <c r="B1046" s="310" t="s">
        <v>573</v>
      </c>
    </row>
    <row r="1047" spans="1:2" ht="16.5" thickBot="1">
      <c r="A1047" s="312">
        <v>47</v>
      </c>
      <c r="B1047" s="313" t="s">
        <v>574</v>
      </c>
    </row>
    <row r="1048" spans="1:2" ht="16.5" thickTop="1">
      <c r="A1048" s="188">
        <v>48</v>
      </c>
      <c r="B1048" s="189" t="s">
        <v>309</v>
      </c>
    </row>
    <row r="1049" spans="1:2" ht="16.149999999999999">
      <c r="A1049" s="166">
        <v>49</v>
      </c>
      <c r="B1049" s="119" t="s">
        <v>310</v>
      </c>
    </row>
    <row r="1050" spans="1:2" ht="16.149999999999999">
      <c r="A1050" s="166">
        <v>50</v>
      </c>
      <c r="B1050" s="119" t="s">
        <v>311</v>
      </c>
    </row>
    <row r="1051" spans="1:2" ht="16.149999999999999">
      <c r="A1051" s="166">
        <v>51</v>
      </c>
      <c r="B1051" s="119" t="s">
        <v>312</v>
      </c>
    </row>
    <row r="1052" spans="1:2" ht="16.149999999999999">
      <c r="A1052" s="166">
        <v>52</v>
      </c>
      <c r="B1052" s="119" t="s">
        <v>314</v>
      </c>
    </row>
    <row r="1053" spans="1:2" ht="16.149999999999999">
      <c r="A1053" s="166">
        <v>53</v>
      </c>
      <c r="B1053" s="119" t="s">
        <v>313</v>
      </c>
    </row>
    <row r="1054" spans="1:2" ht="16.149999999999999">
      <c r="A1054" s="118">
        <v>54</v>
      </c>
      <c r="B1054" s="119" t="s">
        <v>315</v>
      </c>
    </row>
    <row r="1055" spans="1:2" ht="16.5" thickBot="1">
      <c r="A1055" s="167">
        <v>55</v>
      </c>
      <c r="B1055" s="191" t="s">
        <v>316</v>
      </c>
    </row>
    <row r="1056" spans="1:2" ht="16.5" thickTop="1">
      <c r="A1056" s="188">
        <v>56</v>
      </c>
      <c r="B1056" s="189" t="s">
        <v>323</v>
      </c>
    </row>
    <row r="1057" spans="1:2" ht="16.149999999999999">
      <c r="A1057" s="166">
        <v>57</v>
      </c>
      <c r="B1057" s="119" t="s">
        <v>324</v>
      </c>
    </row>
    <row r="1058" spans="1:2" ht="16.149999999999999">
      <c r="A1058" s="166">
        <v>58</v>
      </c>
      <c r="B1058" s="119" t="s">
        <v>325</v>
      </c>
    </row>
    <row r="1059" spans="1:2" ht="16.149999999999999">
      <c r="A1059" s="166">
        <v>59</v>
      </c>
      <c r="B1059" s="119" t="s">
        <v>326</v>
      </c>
    </row>
    <row r="1060" spans="1:2" ht="16.149999999999999">
      <c r="A1060" s="166">
        <v>60</v>
      </c>
      <c r="B1060" s="119" t="s">
        <v>327</v>
      </c>
    </row>
    <row r="1061" spans="1:2" ht="16.149999999999999">
      <c r="A1061" s="166">
        <v>61</v>
      </c>
      <c r="B1061" s="119" t="s">
        <v>328</v>
      </c>
    </row>
    <row r="1062" spans="1:2" ht="16.149999999999999">
      <c r="A1062" s="166">
        <v>62</v>
      </c>
      <c r="B1062" s="119" t="s">
        <v>329</v>
      </c>
    </row>
    <row r="1063" spans="1:2" ht="16.149999999999999">
      <c r="A1063" s="166">
        <v>63</v>
      </c>
      <c r="B1063" s="119" t="s">
        <v>330</v>
      </c>
    </row>
    <row r="1064" spans="1:2" ht="16.149999999999999">
      <c r="A1064" s="166">
        <v>64</v>
      </c>
      <c r="B1064" s="119" t="s">
        <v>331</v>
      </c>
    </row>
    <row r="1065" spans="1:2" ht="16.149999999999999">
      <c r="A1065" s="215">
        <v>65</v>
      </c>
      <c r="B1065" s="216" t="s">
        <v>375</v>
      </c>
    </row>
    <row r="1066" spans="1:2" ht="16.149999999999999">
      <c r="A1066" s="215">
        <v>66</v>
      </c>
      <c r="B1066" s="216" t="s">
        <v>383</v>
      </c>
    </row>
    <row r="1067" spans="1:2" ht="16.149999999999999">
      <c r="A1067" s="215">
        <v>67</v>
      </c>
      <c r="B1067" s="216" t="s">
        <v>377</v>
      </c>
    </row>
    <row r="1068" spans="1:2" ht="16.149999999999999">
      <c r="A1068" s="215">
        <v>68</v>
      </c>
      <c r="B1068" s="216" t="s">
        <v>376</v>
      </c>
    </row>
    <row r="1069" spans="1:2" ht="16.149999999999999">
      <c r="A1069" s="215">
        <v>69</v>
      </c>
      <c r="B1069" s="216" t="s">
        <v>378</v>
      </c>
    </row>
    <row r="1070" spans="1:2" ht="16.149999999999999">
      <c r="A1070" s="215">
        <v>70</v>
      </c>
      <c r="B1070" s="216" t="s">
        <v>379</v>
      </c>
    </row>
    <row r="1071" spans="1:2" ht="16.149999999999999">
      <c r="A1071" s="215">
        <v>71</v>
      </c>
      <c r="B1071" s="216" t="s">
        <v>380</v>
      </c>
    </row>
    <row r="1072" spans="1:2" ht="16.149999999999999">
      <c r="A1072" s="215">
        <v>72</v>
      </c>
      <c r="B1072" s="216" t="s">
        <v>381</v>
      </c>
    </row>
    <row r="1073" spans="1:2" ht="16.5" thickBot="1">
      <c r="A1073" s="217">
        <v>73</v>
      </c>
      <c r="B1073" s="218" t="s">
        <v>382</v>
      </c>
    </row>
    <row r="1074" spans="1:2" ht="16.5" thickTop="1">
      <c r="A1074" s="243">
        <v>74</v>
      </c>
      <c r="B1074" s="242" t="s">
        <v>575</v>
      </c>
    </row>
    <row r="1075" spans="1:2" ht="16.149999999999999">
      <c r="A1075" s="240">
        <v>75</v>
      </c>
      <c r="B1075" s="238" t="s">
        <v>576</v>
      </c>
    </row>
    <row r="1076" spans="1:2" ht="16.149999999999999">
      <c r="A1076" s="240">
        <v>76</v>
      </c>
      <c r="B1076" s="238" t="s">
        <v>577</v>
      </c>
    </row>
    <row r="1077" spans="1:2" ht="16.149999999999999">
      <c r="A1077" s="240">
        <v>77</v>
      </c>
      <c r="B1077" s="238" t="s">
        <v>578</v>
      </c>
    </row>
    <row r="1078" spans="1:2" ht="16.149999999999999">
      <c r="A1078" s="240">
        <v>78</v>
      </c>
      <c r="B1078" s="238" t="s">
        <v>579</v>
      </c>
    </row>
    <row r="1079" spans="1:2" ht="16.149999999999999">
      <c r="A1079" s="240">
        <v>79</v>
      </c>
      <c r="B1079" s="238" t="s">
        <v>580</v>
      </c>
    </row>
    <row r="1080" spans="1:2" ht="16.149999999999999">
      <c r="A1080" s="240">
        <v>80</v>
      </c>
      <c r="B1080" s="238" t="s">
        <v>582</v>
      </c>
    </row>
    <row r="1081" spans="1:2" ht="16.5" thickBot="1">
      <c r="A1081" s="294">
        <v>81</v>
      </c>
      <c r="B1081" s="238" t="s">
        <v>581</v>
      </c>
    </row>
    <row r="1082" spans="1:2" ht="16.5" thickTop="1">
      <c r="A1082" s="243">
        <v>82</v>
      </c>
      <c r="B1082" s="242" t="s">
        <v>429</v>
      </c>
    </row>
    <row r="1083" spans="1:2" ht="16.149999999999999">
      <c r="A1083" s="240">
        <v>83</v>
      </c>
      <c r="B1083" s="238" t="s">
        <v>428</v>
      </c>
    </row>
    <row r="1084" spans="1:2" ht="16.149999999999999">
      <c r="A1084" s="240">
        <v>84</v>
      </c>
      <c r="B1084" s="238" t="s">
        <v>427</v>
      </c>
    </row>
    <row r="1085" spans="1:2" ht="16.149999999999999">
      <c r="A1085" s="240">
        <v>85</v>
      </c>
      <c r="B1085" s="238" t="s">
        <v>426</v>
      </c>
    </row>
    <row r="1086" spans="1:2" ht="16.149999999999999">
      <c r="A1086" s="240">
        <v>86</v>
      </c>
      <c r="B1086" s="238" t="s">
        <v>425</v>
      </c>
    </row>
    <row r="1087" spans="1:2" ht="16.149999999999999">
      <c r="A1087" s="240">
        <v>87</v>
      </c>
      <c r="B1087" s="238" t="s">
        <v>424</v>
      </c>
    </row>
    <row r="1088" spans="1:2" ht="16.149999999999999">
      <c r="A1088" s="240">
        <v>88</v>
      </c>
      <c r="B1088" s="238" t="s">
        <v>423</v>
      </c>
    </row>
    <row r="1089" spans="1:2" ht="16.149999999999999">
      <c r="A1089" s="240">
        <v>89</v>
      </c>
      <c r="B1089" s="238" t="s">
        <v>422</v>
      </c>
    </row>
    <row r="1090" spans="1:2" ht="16.149999999999999">
      <c r="A1090" s="240">
        <v>90</v>
      </c>
      <c r="B1090" s="238" t="s">
        <v>421</v>
      </c>
    </row>
    <row r="1091" spans="1:2" ht="16.149999999999999">
      <c r="A1091" s="240">
        <v>91</v>
      </c>
      <c r="B1091" s="238" t="s">
        <v>487</v>
      </c>
    </row>
    <row r="1092" spans="1:2" ht="16.149999999999999">
      <c r="A1092" s="240">
        <v>92</v>
      </c>
      <c r="B1092" s="238" t="s">
        <v>420</v>
      </c>
    </row>
    <row r="1093" spans="1:2" ht="16.149999999999999">
      <c r="A1093" s="240">
        <v>93</v>
      </c>
      <c r="B1093" s="238" t="s">
        <v>419</v>
      </c>
    </row>
    <row r="1094" spans="1:2" ht="16.149999999999999">
      <c r="A1094" s="240">
        <v>94</v>
      </c>
      <c r="B1094" s="238" t="s">
        <v>418</v>
      </c>
    </row>
    <row r="1095" spans="1:2" ht="16.149999999999999">
      <c r="A1095" s="240">
        <v>95</v>
      </c>
      <c r="B1095" s="238" t="s">
        <v>488</v>
      </c>
    </row>
    <row r="1096" spans="1:2" ht="16.149999999999999">
      <c r="A1096" s="240">
        <v>96</v>
      </c>
      <c r="B1096" s="238" t="s">
        <v>489</v>
      </c>
    </row>
    <row r="1097" spans="1:2" ht="16.149999999999999">
      <c r="A1097" s="240">
        <v>97</v>
      </c>
      <c r="B1097" s="238" t="s">
        <v>490</v>
      </c>
    </row>
    <row r="1098" spans="1:2" ht="16.149999999999999">
      <c r="A1098" s="240">
        <v>98</v>
      </c>
      <c r="B1098" s="238" t="s">
        <v>491</v>
      </c>
    </row>
    <row r="1099" spans="1:2" ht="16.149999999999999">
      <c r="A1099" s="239">
        <v>99</v>
      </c>
      <c r="B1099" s="238" t="s">
        <v>492</v>
      </c>
    </row>
    <row r="1100" spans="1:2" ht="16.5" thickBot="1">
      <c r="A1100" s="239">
        <v>100</v>
      </c>
      <c r="B1100" s="238" t="s">
        <v>493</v>
      </c>
    </row>
    <row r="1101" spans="1:2" ht="16.5" thickTop="1">
      <c r="A1101" s="14">
        <v>101</v>
      </c>
      <c r="B1101" s="6" t="s">
        <v>9</v>
      </c>
    </row>
    <row r="1102" spans="1:2" ht="16.149999999999999">
      <c r="A1102" s="14">
        <v>102</v>
      </c>
      <c r="B1102" s="9" t="s">
        <v>10</v>
      </c>
    </row>
    <row r="1103" spans="1:2" ht="16.149999999999999">
      <c r="A1103" s="14">
        <v>103</v>
      </c>
      <c r="B1103" s="9" t="s">
        <v>11</v>
      </c>
    </row>
    <row r="1104" spans="1:2" ht="16.149999999999999">
      <c r="A1104" s="14">
        <v>104</v>
      </c>
      <c r="B1104" s="9" t="s">
        <v>276</v>
      </c>
    </row>
    <row r="1105" spans="1:2" ht="16.149999999999999">
      <c r="A1105" s="14">
        <v>105</v>
      </c>
      <c r="B1105" s="9" t="s">
        <v>275</v>
      </c>
    </row>
    <row r="1106" spans="1:2" ht="16.149999999999999">
      <c r="A1106" s="14">
        <v>106</v>
      </c>
      <c r="B1106" s="9" t="s">
        <v>278</v>
      </c>
    </row>
    <row r="1107" spans="1:2" ht="16.149999999999999">
      <c r="A1107" s="14">
        <v>107</v>
      </c>
      <c r="B1107" s="9" t="s">
        <v>277</v>
      </c>
    </row>
    <row r="1108" spans="1:2" ht="16.149999999999999">
      <c r="A1108" s="14">
        <v>108</v>
      </c>
      <c r="B1108" s="9" t="s">
        <v>12</v>
      </c>
    </row>
    <row r="1109" spans="1:2" ht="16.149999999999999">
      <c r="A1109" s="14">
        <v>109</v>
      </c>
      <c r="B1109" s="9" t="s">
        <v>214</v>
      </c>
    </row>
    <row r="1110" spans="1:2" ht="16.149999999999999">
      <c r="A1110" s="14">
        <v>110</v>
      </c>
      <c r="B1110" s="9" t="s">
        <v>469</v>
      </c>
    </row>
    <row r="1111" spans="1:2" ht="16.149999999999999">
      <c r="A1111" s="14">
        <v>111</v>
      </c>
      <c r="B1111" s="9" t="s">
        <v>470</v>
      </c>
    </row>
    <row r="1112" spans="1:2" ht="16.149999999999999">
      <c r="A1112" s="14">
        <v>112</v>
      </c>
      <c r="B1112" s="9" t="s">
        <v>14</v>
      </c>
    </row>
    <row r="1113" spans="1:2" ht="16.149999999999999">
      <c r="A1113" s="14">
        <v>113</v>
      </c>
      <c r="B1113" s="9" t="s">
        <v>13</v>
      </c>
    </row>
    <row r="1114" spans="1:2" ht="16.149999999999999">
      <c r="A1114" s="14">
        <v>114</v>
      </c>
      <c r="B1114" s="9" t="s">
        <v>14</v>
      </c>
    </row>
    <row r="1115" spans="1:2" ht="16.149999999999999">
      <c r="A1115" s="14">
        <v>115</v>
      </c>
      <c r="B1115" s="9" t="s">
        <v>15</v>
      </c>
    </row>
    <row r="1116" spans="1:2" ht="16.149999999999999">
      <c r="A1116" s="14">
        <v>116</v>
      </c>
      <c r="B1116" s="9" t="s">
        <v>279</v>
      </c>
    </row>
    <row r="1117" spans="1:2" ht="16.149999999999999">
      <c r="A1117" s="14">
        <v>117</v>
      </c>
      <c r="B1117" s="9" t="s">
        <v>280</v>
      </c>
    </row>
    <row r="1118" spans="1:2" ht="16.149999999999999">
      <c r="A1118" s="14">
        <v>118</v>
      </c>
      <c r="B1118" s="9" t="s">
        <v>16</v>
      </c>
    </row>
    <row r="1119" spans="1:2" ht="16.149999999999999">
      <c r="A1119" s="14">
        <v>119</v>
      </c>
      <c r="B1119" s="9" t="s">
        <v>17</v>
      </c>
    </row>
    <row r="1120" spans="1:2" ht="16.149999999999999">
      <c r="A1120" s="14">
        <v>120</v>
      </c>
      <c r="B1120" s="9" t="s">
        <v>18</v>
      </c>
    </row>
    <row r="1121" spans="1:2" ht="16.149999999999999">
      <c r="A1121" s="14">
        <v>121</v>
      </c>
      <c r="B1121" s="9" t="s">
        <v>19</v>
      </c>
    </row>
    <row r="1122" spans="1:2" ht="16.149999999999999">
      <c r="A1122" s="14">
        <v>122</v>
      </c>
      <c r="B1122" s="9" t="s">
        <v>20</v>
      </c>
    </row>
    <row r="1123" spans="1:2" ht="16.149999999999999">
      <c r="A1123" s="14">
        <v>123</v>
      </c>
      <c r="B1123" s="9" t="s">
        <v>21</v>
      </c>
    </row>
    <row r="1124" spans="1:2" ht="16.149999999999999">
      <c r="A1124" s="14">
        <v>124</v>
      </c>
      <c r="B1124" s="9" t="s">
        <v>22</v>
      </c>
    </row>
    <row r="1125" spans="1:2" ht="16.149999999999999">
      <c r="A1125" s="14">
        <v>125</v>
      </c>
      <c r="B1125" s="9" t="s">
        <v>340</v>
      </c>
    </row>
    <row r="1126" spans="1:2" ht="16.149999999999999">
      <c r="A1126" s="14">
        <v>126</v>
      </c>
      <c r="B1126" s="9" t="s">
        <v>341</v>
      </c>
    </row>
    <row r="1127" spans="1:2" ht="16.149999999999999">
      <c r="A1127" s="14">
        <v>127</v>
      </c>
      <c r="B1127" s="9" t="s">
        <v>342</v>
      </c>
    </row>
    <row r="1128" spans="1:2" ht="16.149999999999999">
      <c r="A1128" s="14">
        <v>128</v>
      </c>
      <c r="B1128" s="9" t="s">
        <v>23</v>
      </c>
    </row>
    <row r="1129" spans="1:2" ht="16.149999999999999">
      <c r="A1129" s="14">
        <v>129</v>
      </c>
      <c r="B1129" s="9" t="s">
        <v>24</v>
      </c>
    </row>
    <row r="1130" spans="1:2" ht="16.5" thickBot="1">
      <c r="A1130" s="180">
        <v>130</v>
      </c>
      <c r="B1130" s="181" t="s">
        <v>25</v>
      </c>
    </row>
    <row r="1131" spans="1:2" ht="16.149999999999999">
      <c r="A1131" s="184">
        <v>131</v>
      </c>
      <c r="B1131" s="185" t="s">
        <v>26</v>
      </c>
    </row>
    <row r="1132" spans="1:2" ht="16.149999999999999">
      <c r="A1132" s="14">
        <v>132</v>
      </c>
      <c r="B1132" s="12" t="s">
        <v>27</v>
      </c>
    </row>
    <row r="1133" spans="1:2" ht="16.149999999999999">
      <c r="A1133" s="14">
        <v>133</v>
      </c>
      <c r="B1133" s="12" t="s">
        <v>28</v>
      </c>
    </row>
    <row r="1134" spans="1:2" ht="16.149999999999999">
      <c r="A1134" s="14">
        <v>134</v>
      </c>
      <c r="B1134" s="12" t="s">
        <v>29</v>
      </c>
    </row>
    <row r="1135" spans="1:2" ht="16.149999999999999">
      <c r="A1135" s="14">
        <v>135</v>
      </c>
      <c r="B1135" s="12" t="s">
        <v>30</v>
      </c>
    </row>
    <row r="1136" spans="1:2" ht="16.149999999999999">
      <c r="A1136" s="14">
        <v>136</v>
      </c>
      <c r="B1136" s="15" t="s">
        <v>31</v>
      </c>
    </row>
    <row r="1137" spans="1:2" ht="16.149999999999999">
      <c r="A1137" s="14">
        <v>137</v>
      </c>
      <c r="B1137" s="15" t="s">
        <v>32</v>
      </c>
    </row>
    <row r="1138" spans="1:2" ht="16.149999999999999">
      <c r="A1138" s="14">
        <v>138</v>
      </c>
      <c r="B1138" s="15" t="s">
        <v>33</v>
      </c>
    </row>
    <row r="1139" spans="1:2" ht="16.149999999999999">
      <c r="A1139" s="14">
        <v>139</v>
      </c>
      <c r="B1139" s="15" t="s">
        <v>34</v>
      </c>
    </row>
    <row r="1140" spans="1:2" ht="16.149999999999999">
      <c r="A1140" s="14">
        <v>140</v>
      </c>
      <c r="B1140" s="15" t="s">
        <v>35</v>
      </c>
    </row>
    <row r="1141" spans="1:2" ht="16.149999999999999">
      <c r="A1141" s="14">
        <v>141</v>
      </c>
      <c r="B1141" s="15" t="s">
        <v>215</v>
      </c>
    </row>
    <row r="1142" spans="1:2" ht="16.149999999999999">
      <c r="A1142" s="14">
        <v>142</v>
      </c>
      <c r="B1142" s="15" t="s">
        <v>216</v>
      </c>
    </row>
    <row r="1143" spans="1:2" ht="16.149999999999999">
      <c r="A1143" s="14">
        <v>143</v>
      </c>
      <c r="B1143" s="17" t="s">
        <v>217</v>
      </c>
    </row>
    <row r="1144" spans="1:2" ht="16.149999999999999">
      <c r="A1144" s="14">
        <v>144</v>
      </c>
      <c r="B1144" s="15" t="s">
        <v>300</v>
      </c>
    </row>
    <row r="1145" spans="1:2" ht="16.149999999999999">
      <c r="A1145" s="14">
        <v>145</v>
      </c>
      <c r="B1145" s="15" t="s">
        <v>301</v>
      </c>
    </row>
    <row r="1146" spans="1:2" ht="16.149999999999999">
      <c r="A1146" s="14">
        <v>146</v>
      </c>
      <c r="B1146" s="15" t="s">
        <v>302</v>
      </c>
    </row>
    <row r="1147" spans="1:2" ht="16.149999999999999">
      <c r="A1147" s="14">
        <v>147</v>
      </c>
      <c r="B1147" s="17" t="s">
        <v>36</v>
      </c>
    </row>
    <row r="1148" spans="1:2" ht="16.149999999999999">
      <c r="A1148" s="14">
        <v>148</v>
      </c>
      <c r="B1148" s="17" t="s">
        <v>37</v>
      </c>
    </row>
    <row r="1149" spans="1:2" ht="16.149999999999999">
      <c r="A1149" s="14">
        <v>149</v>
      </c>
      <c r="B1149" s="17" t="s">
        <v>38</v>
      </c>
    </row>
    <row r="1150" spans="1:2" ht="16.149999999999999">
      <c r="A1150" s="14">
        <v>150</v>
      </c>
      <c r="B1150" s="17" t="s">
        <v>39</v>
      </c>
    </row>
    <row r="1151" spans="1:2" ht="16.149999999999999">
      <c r="A1151" s="14">
        <v>151</v>
      </c>
      <c r="B1151" s="15" t="s">
        <v>40</v>
      </c>
    </row>
    <row r="1152" spans="1:2" ht="16.5" thickBot="1">
      <c r="A1152" s="180">
        <v>152</v>
      </c>
      <c r="B1152" s="303" t="s">
        <v>41</v>
      </c>
    </row>
    <row r="1153" spans="1:2" ht="16.149999999999999">
      <c r="A1153" s="184">
        <v>153</v>
      </c>
      <c r="B1153" s="305" t="s">
        <v>559</v>
      </c>
    </row>
    <row r="1154" spans="1:2" ht="16.5" thickBot="1">
      <c r="A1154" s="18">
        <v>154</v>
      </c>
      <c r="B1154" s="19" t="s">
        <v>560</v>
      </c>
    </row>
    <row r="1155" spans="1:2" ht="16.5" thickTop="1">
      <c r="A1155" s="133">
        <v>155</v>
      </c>
      <c r="B1155" s="134" t="s">
        <v>585</v>
      </c>
    </row>
    <row r="1156" spans="1:2" ht="16.149999999999999">
      <c r="A1156" s="272">
        <v>156</v>
      </c>
      <c r="B1156" s="273" t="s">
        <v>583</v>
      </c>
    </row>
    <row r="1157" spans="1:2" ht="16.149999999999999">
      <c r="A1157" s="26">
        <v>157</v>
      </c>
      <c r="B1157" s="28" t="s">
        <v>47</v>
      </c>
    </row>
    <row r="1158" spans="1:2" ht="16.149999999999999">
      <c r="A1158" s="29">
        <v>158</v>
      </c>
      <c r="B1158" s="30" t="s">
        <v>49</v>
      </c>
    </row>
    <row r="1159" spans="1:2" ht="16.149999999999999">
      <c r="A1159" s="145">
        <v>159</v>
      </c>
      <c r="B1159" s="146" t="s">
        <v>267</v>
      </c>
    </row>
    <row r="1160" spans="1:2" ht="16.5" thickBot="1">
      <c r="A1160" s="168">
        <v>160</v>
      </c>
      <c r="B1160" s="169" t="s">
        <v>268</v>
      </c>
    </row>
    <row r="1161" spans="1:2" ht="16.5" thickTop="1">
      <c r="A1161" s="32">
        <v>161</v>
      </c>
      <c r="B1161" s="33" t="s">
        <v>51</v>
      </c>
    </row>
    <row r="1162" spans="1:2" ht="16.149999999999999">
      <c r="A1162" s="126">
        <v>162</v>
      </c>
      <c r="B1162" s="125" t="s">
        <v>245</v>
      </c>
    </row>
    <row r="1163" spans="1:2" ht="16.149999999999999">
      <c r="A1163" s="102">
        <v>163</v>
      </c>
      <c r="B1163" s="127" t="s">
        <v>225</v>
      </c>
    </row>
    <row r="1164" spans="1:2" ht="16.149999999999999">
      <c r="A1164" s="43">
        <v>164</v>
      </c>
      <c r="B1164" s="44" t="s">
        <v>226</v>
      </c>
    </row>
    <row r="1165" spans="1:2" ht="16.149999999999999">
      <c r="A1165" s="29">
        <v>165</v>
      </c>
      <c r="B1165" s="40" t="s">
        <v>52</v>
      </c>
    </row>
    <row r="1166" spans="1:2" ht="16.149999999999999">
      <c r="A1166" s="250">
        <v>166</v>
      </c>
      <c r="B1166" s="251" t="s">
        <v>239</v>
      </c>
    </row>
    <row r="1167" spans="1:2" ht="16.149999999999999">
      <c r="A1167" s="29">
        <v>167</v>
      </c>
      <c r="B1167" s="40" t="s">
        <v>53</v>
      </c>
    </row>
    <row r="1168" spans="1:2" ht="16.5" thickBot="1">
      <c r="A1168" s="245">
        <v>168</v>
      </c>
      <c r="B1168" s="246" t="s">
        <v>563</v>
      </c>
    </row>
    <row r="1169" spans="1:2" ht="16.5" thickTop="1">
      <c r="A1169" s="50">
        <v>169</v>
      </c>
      <c r="B1169" s="33" t="s">
        <v>55</v>
      </c>
    </row>
    <row r="1170" spans="1:2" ht="16.149999999999999">
      <c r="A1170" s="29">
        <v>170</v>
      </c>
      <c r="B1170" s="40" t="s">
        <v>57</v>
      </c>
    </row>
    <row r="1171" spans="1:2" ht="16.149999999999999">
      <c r="A1171" s="29">
        <v>171</v>
      </c>
      <c r="B1171" s="40" t="s">
        <v>58</v>
      </c>
    </row>
    <row r="1172" spans="1:2" ht="16.149999999999999">
      <c r="A1172" s="29">
        <v>172</v>
      </c>
      <c r="B1172" s="40" t="s">
        <v>59</v>
      </c>
    </row>
    <row r="1173" spans="1:2" ht="16.149999999999999">
      <c r="A1173" s="43">
        <v>173</v>
      </c>
      <c r="B1173" s="44" t="s">
        <v>227</v>
      </c>
    </row>
    <row r="1174" spans="1:2" ht="16.149999999999999">
      <c r="A1174" s="43">
        <v>174</v>
      </c>
      <c r="B1174" s="44" t="s">
        <v>228</v>
      </c>
    </row>
    <row r="1175" spans="1:2" ht="16.149999999999999">
      <c r="A1175" s="43">
        <v>175</v>
      </c>
      <c r="B1175" s="44" t="s">
        <v>229</v>
      </c>
    </row>
    <row r="1176" spans="1:2" ht="16.5" thickBot="1">
      <c r="A1176" s="45">
        <v>176</v>
      </c>
      <c r="B1176" s="46" t="s">
        <v>230</v>
      </c>
    </row>
    <row r="1177" spans="1:2" ht="16.5" thickTop="1">
      <c r="A1177" s="51">
        <v>177</v>
      </c>
      <c r="B1177" s="52" t="s">
        <v>61</v>
      </c>
    </row>
    <row r="1178" spans="1:2" ht="16.149999999999999">
      <c r="A1178" s="157">
        <v>178</v>
      </c>
      <c r="B1178" s="40" t="s">
        <v>63</v>
      </c>
    </row>
    <row r="1179" spans="1:2" ht="16.149999999999999">
      <c r="A1179" s="250">
        <v>179</v>
      </c>
      <c r="B1179" s="251" t="s">
        <v>223</v>
      </c>
    </row>
    <row r="1180" spans="1:2" ht="16.149999999999999">
      <c r="A1180" s="256">
        <v>180</v>
      </c>
      <c r="B1180" s="251" t="s">
        <v>222</v>
      </c>
    </row>
    <row r="1181" spans="1:2" ht="16.149999999999999">
      <c r="A1181" s="29">
        <v>181</v>
      </c>
      <c r="B1181" s="40" t="s">
        <v>472</v>
      </c>
    </row>
    <row r="1182" spans="1:2" ht="16.149999999999999">
      <c r="A1182" s="250">
        <v>182</v>
      </c>
      <c r="B1182" s="251" t="s">
        <v>473</v>
      </c>
    </row>
    <row r="1183" spans="1:2" ht="16.149999999999999">
      <c r="A1183" s="29">
        <v>183</v>
      </c>
      <c r="B1183" s="40" t="s">
        <v>359</v>
      </c>
    </row>
    <row r="1184" spans="1:2" ht="16.149999999999999">
      <c r="A1184" s="29">
        <v>184</v>
      </c>
      <c r="B1184" s="40" t="s">
        <v>361</v>
      </c>
    </row>
    <row r="1185" spans="1:2" ht="16.149999999999999">
      <c r="A1185" s="43">
        <v>185</v>
      </c>
      <c r="B1185" s="44" t="s">
        <v>362</v>
      </c>
    </row>
    <row r="1186" spans="1:2" ht="16.149999999999999">
      <c r="A1186" s="95">
        <v>186</v>
      </c>
      <c r="B1186" s="96" t="s">
        <v>363</v>
      </c>
    </row>
    <row r="1187" spans="1:2" ht="16.5" thickBot="1">
      <c r="A1187" s="126">
        <v>187</v>
      </c>
      <c r="B1187" s="125" t="s">
        <v>368</v>
      </c>
    </row>
    <row r="1188" spans="1:2" ht="16.149999999999999">
      <c r="A1188" s="158">
        <v>188</v>
      </c>
      <c r="B1188" s="159" t="s">
        <v>66</v>
      </c>
    </row>
    <row r="1189" spans="1:2" ht="16.149999999999999">
      <c r="A1189" s="250">
        <v>189</v>
      </c>
      <c r="B1189" s="251" t="s">
        <v>477</v>
      </c>
    </row>
    <row r="1190" spans="1:2" ht="16.149999999999999">
      <c r="A1190" s="29">
        <v>190</v>
      </c>
      <c r="B1190" s="40" t="s">
        <v>266</v>
      </c>
    </row>
    <row r="1191" spans="1:2" ht="16.149999999999999">
      <c r="A1191" s="43">
        <v>191</v>
      </c>
      <c r="B1191" s="44" t="s">
        <v>224</v>
      </c>
    </row>
    <row r="1192" spans="1:2" ht="16.149999999999999">
      <c r="A1192" s="29">
        <v>192</v>
      </c>
      <c r="B1192" s="40" t="s">
        <v>297</v>
      </c>
    </row>
    <row r="1193" spans="1:2" ht="16.149999999999999">
      <c r="A1193" s="250">
        <v>193</v>
      </c>
      <c r="B1193" s="251" t="s">
        <v>298</v>
      </c>
    </row>
    <row r="1194" spans="1:2" ht="16.149999999999999">
      <c r="A1194" s="95">
        <v>194</v>
      </c>
      <c r="B1194" s="96" t="s">
        <v>561</v>
      </c>
    </row>
    <row r="1195" spans="1:2" ht="16.5" thickBot="1">
      <c r="A1195" s="250">
        <v>195</v>
      </c>
      <c r="B1195" s="251" t="s">
        <v>308</v>
      </c>
    </row>
    <row r="1196" spans="1:2" ht="16.5" thickTop="1">
      <c r="A1196" s="109">
        <v>196</v>
      </c>
      <c r="B1196" s="58" t="s">
        <v>69</v>
      </c>
    </row>
    <row r="1197" spans="1:2" ht="16.149999999999999">
      <c r="A1197" s="203">
        <v>197</v>
      </c>
      <c r="B1197" s="60" t="s">
        <v>71</v>
      </c>
    </row>
    <row r="1198" spans="1:2" ht="16.149999999999999">
      <c r="A1198" s="203">
        <v>198</v>
      </c>
      <c r="B1198" s="60" t="s">
        <v>72</v>
      </c>
    </row>
    <row r="1199" spans="1:2" ht="16.149999999999999">
      <c r="A1199" s="203">
        <v>199</v>
      </c>
      <c r="B1199" s="60" t="s">
        <v>73</v>
      </c>
    </row>
    <row r="1200" spans="1:2" ht="16.149999999999999">
      <c r="A1200" s="203">
        <v>200</v>
      </c>
      <c r="B1200" s="60" t="s">
        <v>74</v>
      </c>
    </row>
    <row r="1201" spans="1:2" ht="16.149999999999999">
      <c r="A1201" s="203">
        <v>201</v>
      </c>
      <c r="B1201" s="60" t="s">
        <v>75</v>
      </c>
    </row>
    <row r="1202" spans="1:2" ht="16.149999999999999">
      <c r="A1202" s="203">
        <v>202</v>
      </c>
      <c r="B1202" s="60" t="s">
        <v>76</v>
      </c>
    </row>
    <row r="1203" spans="1:2" ht="16.149999999999999">
      <c r="A1203" s="265">
        <v>203</v>
      </c>
      <c r="B1203" s="258" t="s">
        <v>231</v>
      </c>
    </row>
    <row r="1204" spans="1:2" ht="16.149999999999999">
      <c r="A1204" s="265">
        <v>204</v>
      </c>
      <c r="B1204" s="258" t="s">
        <v>232</v>
      </c>
    </row>
    <row r="1205" spans="1:2" ht="16.149999999999999">
      <c r="A1205" s="265">
        <v>205</v>
      </c>
      <c r="B1205" s="258" t="s">
        <v>233</v>
      </c>
    </row>
    <row r="1206" spans="1:2" ht="16.149999999999999">
      <c r="A1206" s="265">
        <v>206</v>
      </c>
      <c r="B1206" s="258" t="s">
        <v>234</v>
      </c>
    </row>
    <row r="1207" spans="1:2" ht="16.149999999999999">
      <c r="A1207" s="265">
        <v>207</v>
      </c>
      <c r="B1207" s="258" t="s">
        <v>235</v>
      </c>
    </row>
    <row r="1208" spans="1:2" ht="16.149999999999999">
      <c r="A1208" s="265">
        <v>208</v>
      </c>
      <c r="B1208" s="258" t="s">
        <v>236</v>
      </c>
    </row>
    <row r="1209" spans="1:2" ht="16.149999999999999">
      <c r="A1209" s="265">
        <v>209</v>
      </c>
      <c r="B1209" s="258" t="s">
        <v>237</v>
      </c>
    </row>
    <row r="1210" spans="1:2" ht="16.149999999999999">
      <c r="A1210" s="275">
        <v>210</v>
      </c>
      <c r="B1210" s="276" t="s">
        <v>565</v>
      </c>
    </row>
    <row r="1211" spans="1:2" ht="16.149999999999999">
      <c r="A1211" s="275">
        <v>211</v>
      </c>
      <c r="B1211" s="276" t="s">
        <v>566</v>
      </c>
    </row>
    <row r="1212" spans="1:2" ht="16.149999999999999">
      <c r="A1212" s="275">
        <v>212</v>
      </c>
      <c r="B1212" s="276" t="s">
        <v>567</v>
      </c>
    </row>
    <row r="1213" spans="1:2" ht="16.149999999999999">
      <c r="A1213" s="275">
        <v>213</v>
      </c>
      <c r="B1213" s="276" t="s">
        <v>568</v>
      </c>
    </row>
    <row r="1214" spans="1:2" ht="16.149999999999999">
      <c r="A1214" s="275">
        <v>214</v>
      </c>
      <c r="B1214" s="276" t="s">
        <v>569</v>
      </c>
    </row>
    <row r="1215" spans="1:2" ht="16.149999999999999">
      <c r="A1215" s="275">
        <v>215</v>
      </c>
      <c r="B1215" s="276" t="s">
        <v>570</v>
      </c>
    </row>
    <row r="1216" spans="1:2" ht="16.149999999999999">
      <c r="A1216" s="275">
        <v>216</v>
      </c>
      <c r="B1216" s="276" t="s">
        <v>571</v>
      </c>
    </row>
    <row r="1217" spans="1:2" ht="16.149999999999999">
      <c r="A1217" s="266">
        <v>217</v>
      </c>
      <c r="B1217" s="96" t="s">
        <v>496</v>
      </c>
    </row>
    <row r="1218" spans="1:2" ht="16.149999999999999">
      <c r="A1218" s="266">
        <v>218</v>
      </c>
      <c r="B1218" s="96" t="s">
        <v>495</v>
      </c>
    </row>
    <row r="1219" spans="1:2" ht="16.149999999999999">
      <c r="A1219" s="266">
        <v>219</v>
      </c>
      <c r="B1219" s="96" t="s">
        <v>497</v>
      </c>
    </row>
    <row r="1220" spans="1:2" ht="16.149999999999999">
      <c r="A1220" s="266">
        <v>220</v>
      </c>
      <c r="B1220" s="96" t="s">
        <v>498</v>
      </c>
    </row>
    <row r="1221" spans="1:2" ht="16.149999999999999">
      <c r="A1221" s="266">
        <v>221</v>
      </c>
      <c r="B1221" s="96" t="s">
        <v>499</v>
      </c>
    </row>
    <row r="1222" spans="1:2" ht="16.149999999999999">
      <c r="A1222" s="267">
        <v>222</v>
      </c>
      <c r="B1222" s="103" t="s">
        <v>500</v>
      </c>
    </row>
    <row r="1223" spans="1:2" ht="16.149999999999999">
      <c r="A1223" s="267">
        <v>223</v>
      </c>
      <c r="B1223" s="103" t="s">
        <v>501</v>
      </c>
    </row>
    <row r="1224" spans="1:2" ht="16.149999999999999">
      <c r="A1224" s="267">
        <v>224</v>
      </c>
      <c r="B1224" s="103" t="s">
        <v>504</v>
      </c>
    </row>
    <row r="1225" spans="1:2" ht="16.149999999999999">
      <c r="A1225" s="267">
        <v>225</v>
      </c>
      <c r="B1225" s="103" t="s">
        <v>502</v>
      </c>
    </row>
    <row r="1226" spans="1:2" ht="16.149999999999999">
      <c r="A1226" s="267">
        <v>226</v>
      </c>
      <c r="B1226" s="103" t="s">
        <v>503</v>
      </c>
    </row>
    <row r="1227" spans="1:2" ht="16.149999999999999">
      <c r="A1227" s="203">
        <v>227</v>
      </c>
      <c r="B1227" s="40" t="s">
        <v>505</v>
      </c>
    </row>
    <row r="1228" spans="1:2" ht="16.149999999999999">
      <c r="A1228" s="203">
        <v>228</v>
      </c>
      <c r="B1228" s="40" t="s">
        <v>506</v>
      </c>
    </row>
    <row r="1229" spans="1:2" ht="16.149999999999999">
      <c r="A1229" s="203">
        <v>229</v>
      </c>
      <c r="B1229" s="40" t="s">
        <v>507</v>
      </c>
    </row>
    <row r="1230" spans="1:2" ht="16.149999999999999">
      <c r="A1230" s="267">
        <v>230</v>
      </c>
      <c r="B1230" s="103" t="s">
        <v>508</v>
      </c>
    </row>
    <row r="1231" spans="1:2" ht="16.149999999999999">
      <c r="A1231" s="267">
        <v>231</v>
      </c>
      <c r="B1231" s="103" t="s">
        <v>509</v>
      </c>
    </row>
    <row r="1232" spans="1:2" ht="16.149999999999999">
      <c r="A1232" s="267">
        <v>232</v>
      </c>
      <c r="B1232" s="103" t="s">
        <v>510</v>
      </c>
    </row>
    <row r="1233" spans="1:2" ht="16.149999999999999">
      <c r="A1233" s="266">
        <v>233</v>
      </c>
      <c r="B1233" s="96" t="s">
        <v>516</v>
      </c>
    </row>
    <row r="1234" spans="1:2" ht="16.149999999999999">
      <c r="A1234" s="266">
        <v>234</v>
      </c>
      <c r="B1234" s="96" t="s">
        <v>517</v>
      </c>
    </row>
    <row r="1235" spans="1:2" ht="16.149999999999999">
      <c r="A1235" s="266">
        <v>235</v>
      </c>
      <c r="B1235" s="96" t="s">
        <v>518</v>
      </c>
    </row>
    <row r="1236" spans="1:2" ht="16.149999999999999">
      <c r="A1236" s="266">
        <v>236</v>
      </c>
      <c r="B1236" s="96" t="s">
        <v>519</v>
      </c>
    </row>
    <row r="1237" spans="1:2" ht="16.149999999999999">
      <c r="A1237" s="266">
        <v>237</v>
      </c>
      <c r="B1237" s="96" t="s">
        <v>520</v>
      </c>
    </row>
    <row r="1238" spans="1:2" ht="16.149999999999999">
      <c r="A1238" s="266">
        <v>238</v>
      </c>
      <c r="B1238" s="96" t="s">
        <v>521</v>
      </c>
    </row>
    <row r="1239" spans="1:2" ht="16.149999999999999">
      <c r="A1239" s="266">
        <v>239</v>
      </c>
      <c r="B1239" s="96" t="s">
        <v>595</v>
      </c>
    </row>
    <row r="1240" spans="1:2" ht="16.149999999999999">
      <c r="A1240" s="266">
        <v>240</v>
      </c>
      <c r="B1240" s="96" t="s">
        <v>596</v>
      </c>
    </row>
    <row r="1241" spans="1:2" ht="16.149999999999999">
      <c r="A1241" s="266">
        <v>241</v>
      </c>
      <c r="B1241" s="96" t="s">
        <v>597</v>
      </c>
    </row>
    <row r="1242" spans="1:2" ht="16.149999999999999">
      <c r="A1242" s="267">
        <v>242</v>
      </c>
      <c r="B1242" s="103" t="s">
        <v>511</v>
      </c>
    </row>
    <row r="1243" spans="1:2" ht="16.149999999999999">
      <c r="A1243" s="267">
        <v>243</v>
      </c>
      <c r="B1243" s="103" t="s">
        <v>512</v>
      </c>
    </row>
    <row r="1244" spans="1:2" ht="16.149999999999999">
      <c r="A1244" s="267">
        <v>244</v>
      </c>
      <c r="B1244" s="103" t="s">
        <v>513</v>
      </c>
    </row>
    <row r="1245" spans="1:2" ht="16.149999999999999">
      <c r="A1245" s="267">
        <v>245</v>
      </c>
      <c r="B1245" s="103" t="s">
        <v>514</v>
      </c>
    </row>
    <row r="1246" spans="1:2" ht="16.149999999999999">
      <c r="A1246" s="267">
        <v>246</v>
      </c>
      <c r="B1246" s="103" t="s">
        <v>515</v>
      </c>
    </row>
    <row r="1247" spans="1:2" ht="16.149999999999999">
      <c r="A1247" s="267">
        <v>247</v>
      </c>
      <c r="B1247" s="103" t="s">
        <v>533</v>
      </c>
    </row>
    <row r="1248" spans="1:2" ht="16.149999999999999">
      <c r="A1248" s="267">
        <v>248</v>
      </c>
      <c r="B1248" s="103" t="s">
        <v>534</v>
      </c>
    </row>
    <row r="1249" spans="1:2" ht="16.149999999999999">
      <c r="A1249" s="267">
        <v>249</v>
      </c>
      <c r="B1249" s="103" t="s">
        <v>535</v>
      </c>
    </row>
    <row r="1250" spans="1:2" ht="16.149999999999999">
      <c r="A1250" s="267">
        <v>250</v>
      </c>
      <c r="B1250" s="103" t="s">
        <v>532</v>
      </c>
    </row>
    <row r="1251" spans="1:2" ht="16.149999999999999">
      <c r="A1251" s="267">
        <v>251</v>
      </c>
      <c r="B1251" s="103" t="s">
        <v>78</v>
      </c>
    </row>
    <row r="1252" spans="1:2" ht="16.149999999999999">
      <c r="A1252" s="267">
        <v>252</v>
      </c>
      <c r="B1252" s="103" t="s">
        <v>79</v>
      </c>
    </row>
    <row r="1253" spans="1:2" ht="16.149999999999999">
      <c r="A1253" s="267">
        <v>253</v>
      </c>
      <c r="B1253" s="103" t="s">
        <v>220</v>
      </c>
    </row>
    <row r="1254" spans="1:2" ht="16.149999999999999">
      <c r="A1254" s="267">
        <v>254</v>
      </c>
      <c r="B1254" s="103" t="s">
        <v>221</v>
      </c>
    </row>
    <row r="1255" spans="1:2" ht="16.149999999999999">
      <c r="A1255" s="266">
        <v>255</v>
      </c>
      <c r="B1255" s="96" t="s">
        <v>80</v>
      </c>
    </row>
    <row r="1256" spans="1:2" ht="16.149999999999999">
      <c r="A1256" s="266">
        <v>256</v>
      </c>
      <c r="B1256" s="96" t="s">
        <v>81</v>
      </c>
    </row>
    <row r="1257" spans="1:2" ht="16.149999999999999">
      <c r="A1257" s="266">
        <v>257</v>
      </c>
      <c r="B1257" s="96" t="s">
        <v>250</v>
      </c>
    </row>
    <row r="1258" spans="1:2" ht="16.149999999999999">
      <c r="A1258" s="266">
        <v>258</v>
      </c>
      <c r="B1258" s="96" t="s">
        <v>251</v>
      </c>
    </row>
    <row r="1259" spans="1:2" ht="16.149999999999999">
      <c r="A1259" s="266">
        <v>259</v>
      </c>
      <c r="B1259" s="96" t="s">
        <v>522</v>
      </c>
    </row>
    <row r="1260" spans="1:2" ht="16.149999999999999">
      <c r="A1260" s="266">
        <v>260</v>
      </c>
      <c r="B1260" s="96" t="s">
        <v>523</v>
      </c>
    </row>
    <row r="1261" spans="1:2" ht="16.149999999999999">
      <c r="A1261" s="266">
        <v>261</v>
      </c>
      <c r="B1261" s="96" t="s">
        <v>525</v>
      </c>
    </row>
    <row r="1262" spans="1:2" ht="16.149999999999999">
      <c r="A1262" s="266">
        <v>262</v>
      </c>
      <c r="B1262" s="96" t="s">
        <v>526</v>
      </c>
    </row>
    <row r="1263" spans="1:2" ht="16.149999999999999">
      <c r="A1263" s="266">
        <v>263</v>
      </c>
      <c r="B1263" s="96" t="s">
        <v>524</v>
      </c>
    </row>
    <row r="1264" spans="1:2" ht="16.149999999999999">
      <c r="A1264" s="266">
        <v>264</v>
      </c>
      <c r="B1264" s="96" t="s">
        <v>527</v>
      </c>
    </row>
    <row r="1265" spans="1:2" ht="16.149999999999999">
      <c r="A1265" s="266">
        <v>265</v>
      </c>
      <c r="B1265" s="96" t="s">
        <v>252</v>
      </c>
    </row>
    <row r="1266" spans="1:2" ht="16.149999999999999">
      <c r="A1266" s="266">
        <v>266</v>
      </c>
      <c r="B1266" s="96" t="s">
        <v>253</v>
      </c>
    </row>
    <row r="1267" spans="1:2" ht="16.149999999999999">
      <c r="A1267" s="266">
        <v>267</v>
      </c>
      <c r="B1267" s="96" t="s">
        <v>254</v>
      </c>
    </row>
    <row r="1268" spans="1:2" ht="16.149999999999999">
      <c r="A1268" s="266">
        <v>268</v>
      </c>
      <c r="B1268" s="96" t="s">
        <v>255</v>
      </c>
    </row>
    <row r="1269" spans="1:2" ht="16.149999999999999">
      <c r="A1269" s="267">
        <v>269</v>
      </c>
      <c r="B1269" s="103" t="s">
        <v>528</v>
      </c>
    </row>
    <row r="1270" spans="1:2" ht="16.149999999999999">
      <c r="A1270" s="267">
        <v>270</v>
      </c>
      <c r="B1270" s="103" t="s">
        <v>529</v>
      </c>
    </row>
    <row r="1271" spans="1:2" ht="16.149999999999999">
      <c r="A1271" s="267">
        <v>271</v>
      </c>
      <c r="B1271" s="103" t="s">
        <v>530</v>
      </c>
    </row>
    <row r="1272" spans="1:2" ht="16.149999999999999">
      <c r="A1272" s="267">
        <v>272</v>
      </c>
      <c r="B1272" s="103" t="s">
        <v>531</v>
      </c>
    </row>
    <row r="1273" spans="1:2" ht="16.149999999999999">
      <c r="A1273" s="203">
        <v>273</v>
      </c>
      <c r="B1273" s="40" t="s">
        <v>82</v>
      </c>
    </row>
    <row r="1274" spans="1:2" ht="16.149999999999999">
      <c r="A1274" s="203">
        <v>274</v>
      </c>
      <c r="B1274" s="40" t="s">
        <v>83</v>
      </c>
    </row>
    <row r="1275" spans="1:2" ht="16.149999999999999">
      <c r="A1275" s="203">
        <v>275</v>
      </c>
      <c r="B1275" s="40" t="s">
        <v>84</v>
      </c>
    </row>
    <row r="1276" spans="1:2" ht="16.149999999999999">
      <c r="A1276" s="203">
        <v>276</v>
      </c>
      <c r="B1276" s="40" t="s">
        <v>85</v>
      </c>
    </row>
    <row r="1277" spans="1:2" ht="16.149999999999999">
      <c r="A1277" s="203">
        <v>277</v>
      </c>
      <c r="B1277" s="40" t="s">
        <v>86</v>
      </c>
    </row>
    <row r="1278" spans="1:2" ht="16.149999999999999">
      <c r="A1278" s="203">
        <v>278</v>
      </c>
      <c r="B1278" s="40" t="s">
        <v>461</v>
      </c>
    </row>
    <row r="1279" spans="1:2" ht="16.149999999999999">
      <c r="A1279" s="203">
        <v>279</v>
      </c>
      <c r="B1279" s="40" t="s">
        <v>462</v>
      </c>
    </row>
    <row r="1280" spans="1:2" ht="16.149999999999999">
      <c r="A1280" s="203">
        <v>280</v>
      </c>
      <c r="B1280" s="40" t="s">
        <v>463</v>
      </c>
    </row>
    <row r="1281" spans="1:2" ht="16.149999999999999">
      <c r="A1281" s="203">
        <v>281</v>
      </c>
      <c r="B1281" s="40" t="s">
        <v>464</v>
      </c>
    </row>
    <row r="1282" spans="1:2" ht="16.149999999999999">
      <c r="A1282" s="203">
        <v>282</v>
      </c>
      <c r="B1282" s="40" t="s">
        <v>465</v>
      </c>
    </row>
    <row r="1283" spans="1:2" ht="16.149999999999999">
      <c r="A1283" s="203">
        <v>283</v>
      </c>
      <c r="B1283" s="40" t="s">
        <v>466</v>
      </c>
    </row>
    <row r="1284" spans="1:2" ht="16.149999999999999">
      <c r="A1284" s="203">
        <v>284</v>
      </c>
      <c r="B1284" s="40" t="s">
        <v>467</v>
      </c>
    </row>
    <row r="1285" spans="1:2" ht="16.149999999999999">
      <c r="A1285" s="203">
        <v>285</v>
      </c>
      <c r="B1285" s="40" t="s">
        <v>364</v>
      </c>
    </row>
    <row r="1286" spans="1:2" ht="16.149999999999999">
      <c r="A1286" s="203">
        <v>286</v>
      </c>
      <c r="B1286" s="40" t="s">
        <v>365</v>
      </c>
    </row>
    <row r="1287" spans="1:2" ht="16.149999999999999">
      <c r="A1287" s="203">
        <v>287</v>
      </c>
      <c r="B1287" s="40" t="s">
        <v>366</v>
      </c>
    </row>
    <row r="1288" spans="1:2" ht="16.149999999999999">
      <c r="A1288" s="203">
        <v>288</v>
      </c>
      <c r="B1288" s="40" t="s">
        <v>303</v>
      </c>
    </row>
    <row r="1289" spans="1:2" ht="16.149999999999999">
      <c r="A1289" s="203">
        <v>289</v>
      </c>
      <c r="B1289" s="40" t="s">
        <v>304</v>
      </c>
    </row>
    <row r="1290" spans="1:2" ht="16.149999999999999">
      <c r="A1290" s="203">
        <v>290</v>
      </c>
      <c r="B1290" s="40" t="s">
        <v>459</v>
      </c>
    </row>
    <row r="1291" spans="1:2" ht="16.149999999999999">
      <c r="A1291" s="203">
        <v>291</v>
      </c>
      <c r="B1291" s="40" t="s">
        <v>457</v>
      </c>
    </row>
    <row r="1292" spans="1:2" ht="16.149999999999999">
      <c r="A1292" s="203">
        <v>292</v>
      </c>
      <c r="B1292" s="40" t="s">
        <v>458</v>
      </c>
    </row>
    <row r="1293" spans="1:2" ht="16.149999999999999">
      <c r="A1293" s="203">
        <v>293</v>
      </c>
      <c r="B1293" s="40" t="s">
        <v>305</v>
      </c>
    </row>
    <row r="1294" spans="1:2" ht="16.149999999999999">
      <c r="A1294" s="203">
        <v>294</v>
      </c>
      <c r="B1294" s="40" t="s">
        <v>306</v>
      </c>
    </row>
    <row r="1295" spans="1:2" ht="16.149999999999999">
      <c r="A1295" s="203">
        <v>295</v>
      </c>
      <c r="B1295" s="40" t="s">
        <v>307</v>
      </c>
    </row>
    <row r="1296" spans="1:2" ht="16.149999999999999">
      <c r="A1296" s="267">
        <v>296</v>
      </c>
      <c r="B1296" s="103" t="s">
        <v>539</v>
      </c>
    </row>
    <row r="1297" spans="1:2" ht="16.149999999999999">
      <c r="A1297" s="267">
        <v>297</v>
      </c>
      <c r="B1297" s="103" t="s">
        <v>537</v>
      </c>
    </row>
    <row r="1298" spans="1:2" ht="16.149999999999999">
      <c r="A1298" s="267">
        <v>298</v>
      </c>
      <c r="B1298" s="103" t="s">
        <v>538</v>
      </c>
    </row>
    <row r="1299" spans="1:2" ht="16.149999999999999">
      <c r="A1299" s="267">
        <v>299</v>
      </c>
      <c r="B1299" s="103" t="s">
        <v>540</v>
      </c>
    </row>
    <row r="1300" spans="1:2" ht="16.149999999999999">
      <c r="A1300" s="267">
        <v>300</v>
      </c>
      <c r="B1300" s="103" t="s">
        <v>541</v>
      </c>
    </row>
    <row r="1301" spans="1:2" ht="16.149999999999999">
      <c r="A1301" s="267">
        <v>301</v>
      </c>
      <c r="B1301" s="103" t="s">
        <v>543</v>
      </c>
    </row>
    <row r="1302" spans="1:2" ht="16.149999999999999">
      <c r="A1302" s="267">
        <v>302</v>
      </c>
      <c r="B1302" s="103" t="s">
        <v>542</v>
      </c>
    </row>
    <row r="1303" spans="1:2" ht="16.149999999999999">
      <c r="A1303" s="267">
        <v>303</v>
      </c>
      <c r="B1303" s="103" t="s">
        <v>544</v>
      </c>
    </row>
    <row r="1304" spans="1:2" ht="16.5" thickBot="1">
      <c r="A1304" s="287">
        <v>304</v>
      </c>
      <c r="B1304" s="288" t="s">
        <v>545</v>
      </c>
    </row>
    <row r="1305" spans="1:2" ht="16.5" thickTop="1">
      <c r="A1305" s="126">
        <v>305</v>
      </c>
      <c r="B1305" s="125" t="s">
        <v>433</v>
      </c>
    </row>
    <row r="1306" spans="1:2" ht="16.149999999999999">
      <c r="A1306" s="95">
        <v>306</v>
      </c>
      <c r="B1306" s="96" t="s">
        <v>434</v>
      </c>
    </row>
    <row r="1307" spans="1:2" ht="16.149999999999999">
      <c r="A1307" s="95">
        <v>307</v>
      </c>
      <c r="B1307" s="96" t="s">
        <v>435</v>
      </c>
    </row>
    <row r="1308" spans="1:2" ht="16.149999999999999">
      <c r="A1308" s="95">
        <v>308</v>
      </c>
      <c r="B1308" s="96" t="s">
        <v>436</v>
      </c>
    </row>
    <row r="1309" spans="1:2" ht="16.149999999999999">
      <c r="A1309" s="95">
        <v>309</v>
      </c>
      <c r="B1309" s="96" t="s">
        <v>437</v>
      </c>
    </row>
    <row r="1310" spans="1:2" ht="16.149999999999999">
      <c r="A1310" s="95">
        <v>310</v>
      </c>
      <c r="B1310" s="96" t="s">
        <v>438</v>
      </c>
    </row>
    <row r="1311" spans="1:2" ht="16.149999999999999">
      <c r="A1311" s="95">
        <v>311</v>
      </c>
      <c r="B1311" s="96" t="s">
        <v>439</v>
      </c>
    </row>
    <row r="1312" spans="1:2" ht="16.149999999999999">
      <c r="A1312" s="102">
        <v>312</v>
      </c>
      <c r="B1312" s="103" t="s">
        <v>442</v>
      </c>
    </row>
    <row r="1313" spans="1:2" ht="16.149999999999999">
      <c r="A1313" s="102">
        <v>313</v>
      </c>
      <c r="B1313" s="103" t="s">
        <v>443</v>
      </c>
    </row>
    <row r="1314" spans="1:2" ht="16.149999999999999">
      <c r="A1314" s="102">
        <v>314</v>
      </c>
      <c r="B1314" s="103" t="s">
        <v>444</v>
      </c>
    </row>
    <row r="1315" spans="1:2" ht="16.149999999999999">
      <c r="A1315" s="102">
        <v>315</v>
      </c>
      <c r="B1315" s="103" t="s">
        <v>445</v>
      </c>
    </row>
    <row r="1316" spans="1:2" ht="16.149999999999999">
      <c r="A1316" s="102">
        <v>316</v>
      </c>
      <c r="B1316" s="103" t="s">
        <v>589</v>
      </c>
    </row>
    <row r="1317" spans="1:2" ht="16.149999999999999">
      <c r="A1317" s="118">
        <v>317</v>
      </c>
      <c r="B1317" s="96" t="s">
        <v>89</v>
      </c>
    </row>
    <row r="1318" spans="1:2" ht="16.149999999999999">
      <c r="A1318" s="95">
        <v>318</v>
      </c>
      <c r="B1318" s="96" t="s">
        <v>90</v>
      </c>
    </row>
    <row r="1319" spans="1:2" ht="16.149999999999999">
      <c r="A1319" s="95">
        <v>319</v>
      </c>
      <c r="B1319" s="96" t="s">
        <v>91</v>
      </c>
    </row>
    <row r="1320" spans="1:2" ht="16.149999999999999">
      <c r="A1320" s="95">
        <v>320</v>
      </c>
      <c r="B1320" s="96" t="s">
        <v>92</v>
      </c>
    </row>
    <row r="1321" spans="1:2" ht="16.149999999999999">
      <c r="A1321" s="95">
        <v>321</v>
      </c>
      <c r="B1321" s="96" t="s">
        <v>93</v>
      </c>
    </row>
    <row r="1322" spans="1:2" ht="16.149999999999999">
      <c r="A1322" s="95">
        <v>322</v>
      </c>
      <c r="B1322" s="96" t="s">
        <v>243</v>
      </c>
    </row>
    <row r="1323" spans="1:2" ht="16.149999999999999">
      <c r="A1323" s="95">
        <v>323</v>
      </c>
      <c r="B1323" s="96" t="s">
        <v>440</v>
      </c>
    </row>
    <row r="1324" spans="1:2" ht="16.149999999999999">
      <c r="A1324" s="95">
        <v>324</v>
      </c>
      <c r="B1324" s="96" t="s">
        <v>441</v>
      </c>
    </row>
    <row r="1325" spans="1:2" ht="16.149999999999999">
      <c r="A1325" s="29">
        <v>325</v>
      </c>
      <c r="B1325" s="40" t="s">
        <v>94</v>
      </c>
    </row>
    <row r="1326" spans="1:2" ht="16.149999999999999">
      <c r="A1326" s="29">
        <v>326</v>
      </c>
      <c r="B1326" s="40" t="s">
        <v>95</v>
      </c>
    </row>
    <row r="1327" spans="1:2" ht="16.149999999999999">
      <c r="A1327" s="29">
        <v>327</v>
      </c>
      <c r="B1327" s="40" t="s">
        <v>96</v>
      </c>
    </row>
    <row r="1328" spans="1:2" ht="16.149999999999999">
      <c r="A1328" s="29">
        <v>328</v>
      </c>
      <c r="B1328" s="60" t="s">
        <v>97</v>
      </c>
    </row>
    <row r="1329" spans="1:2" ht="16.149999999999999">
      <c r="A1329" s="29">
        <v>329</v>
      </c>
      <c r="B1329" s="60" t="s">
        <v>98</v>
      </c>
    </row>
    <row r="1330" spans="1:2" ht="16.149999999999999">
      <c r="A1330" s="29">
        <v>330</v>
      </c>
      <c r="B1330" s="60" t="s">
        <v>256</v>
      </c>
    </row>
    <row r="1331" spans="1:2" ht="16.149999999999999">
      <c r="A1331" s="29">
        <v>331</v>
      </c>
      <c r="B1331" s="60" t="s">
        <v>257</v>
      </c>
    </row>
    <row r="1332" spans="1:2" ht="16.149999999999999">
      <c r="A1332" s="29">
        <v>332</v>
      </c>
      <c r="B1332" s="60" t="s">
        <v>258</v>
      </c>
    </row>
    <row r="1333" spans="1:2" ht="16.149999999999999">
      <c r="A1333" s="29">
        <v>333</v>
      </c>
      <c r="B1333" s="60" t="s">
        <v>336</v>
      </c>
    </row>
    <row r="1334" spans="1:2" ht="16.149999999999999">
      <c r="A1334" s="29">
        <v>334</v>
      </c>
      <c r="B1334" s="60" t="s">
        <v>337</v>
      </c>
    </row>
    <row r="1335" spans="1:2" ht="16.149999999999999">
      <c r="A1335" s="29">
        <v>335</v>
      </c>
      <c r="B1335" s="40" t="s">
        <v>99</v>
      </c>
    </row>
    <row r="1336" spans="1:2" ht="16.149999999999999">
      <c r="A1336" s="29">
        <v>336</v>
      </c>
      <c r="B1336" s="40" t="s">
        <v>100</v>
      </c>
    </row>
    <row r="1337" spans="1:2" ht="16.149999999999999">
      <c r="A1337" s="29">
        <v>337</v>
      </c>
      <c r="B1337" s="40" t="s">
        <v>101</v>
      </c>
    </row>
    <row r="1338" spans="1:2" ht="16.149999999999999">
      <c r="A1338" s="29">
        <v>338</v>
      </c>
      <c r="B1338" s="40" t="s">
        <v>102</v>
      </c>
    </row>
    <row r="1339" spans="1:2" ht="16.149999999999999">
      <c r="A1339" s="29">
        <v>339</v>
      </c>
      <c r="B1339" s="40" t="s">
        <v>103</v>
      </c>
    </row>
    <row r="1340" spans="1:2" ht="16.149999999999999">
      <c r="A1340" s="29">
        <v>340</v>
      </c>
      <c r="B1340" s="40" t="s">
        <v>104</v>
      </c>
    </row>
    <row r="1341" spans="1:2" ht="16.149999999999999">
      <c r="A1341" s="29">
        <v>341</v>
      </c>
      <c r="B1341" s="40" t="s">
        <v>105</v>
      </c>
    </row>
    <row r="1342" spans="1:2" ht="16.149999999999999">
      <c r="A1342" s="29">
        <v>342</v>
      </c>
      <c r="B1342" s="40" t="s">
        <v>106</v>
      </c>
    </row>
    <row r="1343" spans="1:2" ht="16.5" thickBot="1">
      <c r="A1343" s="29">
        <v>343</v>
      </c>
      <c r="B1343" s="40" t="s">
        <v>367</v>
      </c>
    </row>
    <row r="1344" spans="1:2" ht="16.5" thickTop="1">
      <c r="A1344" s="25">
        <v>344</v>
      </c>
      <c r="B1344" s="58" t="s">
        <v>108</v>
      </c>
    </row>
    <row r="1345" spans="1:2" ht="16.149999999999999">
      <c r="A1345" s="29">
        <v>345</v>
      </c>
      <c r="B1345" s="60" t="s">
        <v>109</v>
      </c>
    </row>
    <row r="1346" spans="1:2" ht="16.149999999999999">
      <c r="A1346" s="29">
        <v>346</v>
      </c>
      <c r="B1346" s="60" t="s">
        <v>110</v>
      </c>
    </row>
    <row r="1347" spans="1:2" ht="16.5" thickBot="1">
      <c r="A1347" s="31">
        <v>347</v>
      </c>
      <c r="B1347" s="66" t="s">
        <v>111</v>
      </c>
    </row>
    <row r="1348" spans="1:2" ht="16.5" thickTop="1">
      <c r="A1348" s="51">
        <v>348</v>
      </c>
      <c r="B1348" s="52" t="s">
        <v>354</v>
      </c>
    </row>
    <row r="1349" spans="1:2" ht="16.149999999999999">
      <c r="A1349" s="29">
        <v>349</v>
      </c>
      <c r="B1349" s="40" t="s">
        <v>355</v>
      </c>
    </row>
    <row r="1350" spans="1:2" ht="16.149999999999999">
      <c r="A1350" s="29">
        <v>350</v>
      </c>
      <c r="B1350" s="40" t="s">
        <v>356</v>
      </c>
    </row>
    <row r="1351" spans="1:2" ht="16.149999999999999">
      <c r="A1351" s="29">
        <v>351</v>
      </c>
      <c r="B1351" s="40" t="s">
        <v>344</v>
      </c>
    </row>
    <row r="1352" spans="1:2" ht="16.149999999999999">
      <c r="A1352" s="29">
        <v>352</v>
      </c>
      <c r="B1352" s="40" t="s">
        <v>460</v>
      </c>
    </row>
    <row r="1353" spans="1:2" ht="16.149999999999999">
      <c r="A1353" s="29">
        <v>353</v>
      </c>
      <c r="B1353" s="40" t="s">
        <v>113</v>
      </c>
    </row>
    <row r="1354" spans="1:2" ht="16.5" thickBot="1">
      <c r="A1354" s="31">
        <v>354</v>
      </c>
      <c r="B1354" s="62" t="s">
        <v>272</v>
      </c>
    </row>
    <row r="1355" spans="1:2" ht="16.5" thickTop="1">
      <c r="A1355" s="51">
        <v>355</v>
      </c>
      <c r="B1355" s="52" t="s">
        <v>116</v>
      </c>
    </row>
    <row r="1356" spans="1:2" ht="16.5" thickBot="1">
      <c r="A1356" s="31">
        <v>356</v>
      </c>
      <c r="B1356" s="62" t="s">
        <v>117</v>
      </c>
    </row>
    <row r="1357" spans="1:2" ht="16.5" thickTop="1">
      <c r="A1357" s="109">
        <v>357</v>
      </c>
      <c r="B1357" s="52" t="s">
        <v>273</v>
      </c>
    </row>
    <row r="1358" spans="1:2" ht="16.5" thickBot="1">
      <c r="A1358" s="176">
        <v>358</v>
      </c>
      <c r="B1358" s="129" t="s">
        <v>274</v>
      </c>
    </row>
    <row r="1359" spans="1:2" ht="16.5" thickTop="1">
      <c r="A1359" s="261">
        <v>359</v>
      </c>
      <c r="B1359" s="172" t="s">
        <v>119</v>
      </c>
    </row>
    <row r="1360" spans="1:2" ht="16.149999999999999">
      <c r="A1360" s="270">
        <v>360</v>
      </c>
      <c r="B1360" s="103" t="s">
        <v>456</v>
      </c>
    </row>
    <row r="1361" spans="1:2" ht="16.149999999999999">
      <c r="A1361" s="262">
        <v>361</v>
      </c>
      <c r="B1361" s="96" t="s">
        <v>479</v>
      </c>
    </row>
    <row r="1362" spans="1:2" ht="16.149999999999999">
      <c r="A1362" s="263">
        <v>362</v>
      </c>
      <c r="B1362" s="40" t="s">
        <v>121</v>
      </c>
    </row>
    <row r="1363" spans="1:2" ht="16.149999999999999">
      <c r="A1363" s="262">
        <v>363</v>
      </c>
      <c r="B1363" s="96" t="s">
        <v>319</v>
      </c>
    </row>
    <row r="1364" spans="1:2" ht="16.5" thickBot="1">
      <c r="A1364" s="264">
        <v>364</v>
      </c>
      <c r="B1364" s="46" t="s">
        <v>332</v>
      </c>
    </row>
    <row r="1365" spans="1:2" ht="16.5" thickTop="1">
      <c r="A1365" s="32">
        <v>365</v>
      </c>
      <c r="B1365" s="33" t="s">
        <v>343</v>
      </c>
    </row>
    <row r="1366" spans="1:2" ht="16.149999999999999">
      <c r="A1366" s="29">
        <v>366</v>
      </c>
      <c r="B1366" s="40" t="s">
        <v>124</v>
      </c>
    </row>
    <row r="1367" spans="1:2" ht="16.5" thickBot="1">
      <c r="A1367" s="73">
        <v>367</v>
      </c>
      <c r="B1367" s="129" t="s">
        <v>587</v>
      </c>
    </row>
    <row r="1368" spans="1:2" ht="16.149999999999999">
      <c r="A1368" s="204">
        <v>368</v>
      </c>
      <c r="B1368" s="205" t="s">
        <v>351</v>
      </c>
    </row>
    <row r="1369" spans="1:2" ht="16.149999999999999">
      <c r="A1369" s="202">
        <v>369</v>
      </c>
      <c r="B1369" s="200" t="s">
        <v>352</v>
      </c>
    </row>
    <row r="1370" spans="1:2" ht="16.149999999999999">
      <c r="A1370" s="202">
        <v>370</v>
      </c>
      <c r="B1370" s="201" t="s">
        <v>353</v>
      </c>
    </row>
    <row r="1371" spans="1:2" ht="16.149999999999999">
      <c r="A1371" s="202">
        <v>371</v>
      </c>
      <c r="B1371" s="40" t="s">
        <v>126</v>
      </c>
    </row>
    <row r="1372" spans="1:2" ht="16.149999999999999">
      <c r="A1372" s="203">
        <v>372</v>
      </c>
      <c r="B1372" s="40" t="s">
        <v>346</v>
      </c>
    </row>
    <row r="1373" spans="1:2" ht="16.5" thickBot="1">
      <c r="A1373" s="269">
        <v>373</v>
      </c>
      <c r="B1373" s="62" t="s">
        <v>347</v>
      </c>
    </row>
    <row r="1374" spans="1:2" ht="15.4" thickTop="1"/>
    <row r="2001" spans="1:2" ht="16.149999999999999">
      <c r="A2001" s="221" t="s">
        <v>384</v>
      </c>
      <c r="B2001" s="226">
        <v>199</v>
      </c>
    </row>
    <row r="2002" spans="1:2" ht="16.149999999999999">
      <c r="A2002" s="101" t="s">
        <v>385</v>
      </c>
      <c r="B2002" s="111">
        <v>199</v>
      </c>
    </row>
    <row r="2003" spans="1:2" ht="16.149999999999999">
      <c r="A2003" s="101" t="s">
        <v>386</v>
      </c>
      <c r="B2003" s="111">
        <v>199</v>
      </c>
    </row>
    <row r="2004" spans="1:2" ht="16.149999999999999">
      <c r="A2004" s="221" t="s">
        <v>409</v>
      </c>
      <c r="B2004" s="226">
        <v>499</v>
      </c>
    </row>
    <row r="2005" spans="1:2" ht="16.149999999999999">
      <c r="A2005" s="101" t="s">
        <v>410</v>
      </c>
      <c r="B2005" s="111">
        <v>499</v>
      </c>
    </row>
    <row r="2006" spans="1:2" ht="16.149999999999999">
      <c r="A2006" s="101" t="s">
        <v>411</v>
      </c>
      <c r="B2006" s="111">
        <v>499</v>
      </c>
    </row>
    <row r="2007" spans="1:2" ht="16.149999999999999">
      <c r="A2007" s="101" t="s">
        <v>393</v>
      </c>
      <c r="B2007" s="111">
        <v>199</v>
      </c>
    </row>
    <row r="2008" spans="1:2" ht="16.149999999999999">
      <c r="A2008" s="101" t="s">
        <v>394</v>
      </c>
      <c r="B2008" s="111">
        <v>199</v>
      </c>
    </row>
    <row r="2009" spans="1:2" ht="16.149999999999999">
      <c r="A2009" s="101" t="s">
        <v>416</v>
      </c>
      <c r="B2009" s="111">
        <v>499</v>
      </c>
    </row>
    <row r="2010" spans="1:2" ht="16.149999999999999">
      <c r="A2010" s="101" t="s">
        <v>417</v>
      </c>
      <c r="B2010" s="111">
        <v>499</v>
      </c>
    </row>
    <row r="2011" spans="1:2" ht="16.149999999999999">
      <c r="A2011" s="101" t="s">
        <v>396</v>
      </c>
      <c r="B2011" s="111">
        <v>149</v>
      </c>
    </row>
    <row r="2012" spans="1:2" ht="16.149999999999999">
      <c r="A2012" s="101" t="s">
        <v>395</v>
      </c>
      <c r="B2012" s="111">
        <v>149</v>
      </c>
    </row>
    <row r="2013" spans="1:2" ht="16.149999999999999">
      <c r="A2013" s="101" t="s">
        <v>397</v>
      </c>
      <c r="B2013" s="111">
        <v>149</v>
      </c>
    </row>
    <row r="2014" spans="1:2" ht="16.149999999999999">
      <c r="A2014" s="101" t="s">
        <v>398</v>
      </c>
      <c r="B2014" s="111">
        <v>149</v>
      </c>
    </row>
    <row r="2015" spans="1:2" ht="16.149999999999999">
      <c r="A2015" s="101" t="s">
        <v>591</v>
      </c>
      <c r="B2015" s="111">
        <v>149</v>
      </c>
    </row>
    <row r="2016" spans="1:2" ht="16.149999999999999">
      <c r="A2016" s="100" t="s">
        <v>387</v>
      </c>
      <c r="B2016" s="224">
        <v>150</v>
      </c>
    </row>
    <row r="2017" spans="1:2" ht="16.149999999999999">
      <c r="A2017" s="100" t="s">
        <v>399</v>
      </c>
      <c r="B2017" s="224">
        <v>150</v>
      </c>
    </row>
    <row r="2018" spans="1:2" ht="16.149999999999999">
      <c r="A2018" s="100" t="s">
        <v>400</v>
      </c>
      <c r="B2018" s="224">
        <v>150</v>
      </c>
    </row>
    <row r="2019" spans="1:2" ht="16.149999999999999">
      <c r="A2019" s="100" t="s">
        <v>388</v>
      </c>
      <c r="B2019" s="224">
        <v>150</v>
      </c>
    </row>
    <row r="2020" spans="1:2" ht="16.149999999999999">
      <c r="A2020" s="100" t="s">
        <v>401</v>
      </c>
      <c r="B2020" s="224">
        <v>150</v>
      </c>
    </row>
    <row r="2021" spans="1:2" ht="16.149999999999999">
      <c r="A2021" s="100" t="s">
        <v>389</v>
      </c>
      <c r="B2021" s="224">
        <v>150</v>
      </c>
    </row>
    <row r="2022" spans="1:2" ht="16.149999999999999">
      <c r="A2022" s="101" t="s">
        <v>390</v>
      </c>
      <c r="B2022" s="225">
        <v>250</v>
      </c>
    </row>
    <row r="2023" spans="1:2" ht="16.149999999999999">
      <c r="A2023" s="101" t="s">
        <v>402</v>
      </c>
      <c r="B2023" s="225">
        <v>250</v>
      </c>
    </row>
    <row r="2024" spans="1:2" ht="16.149999999999999">
      <c r="A2024" s="101" t="s">
        <v>403</v>
      </c>
      <c r="B2024" s="225">
        <v>250</v>
      </c>
    </row>
    <row r="2025" spans="1:2" ht="16.149999999999999">
      <c r="A2025" s="101" t="s">
        <v>391</v>
      </c>
      <c r="B2025" s="225">
        <v>250</v>
      </c>
    </row>
    <row r="2026" spans="1:2" ht="16.149999999999999">
      <c r="A2026" s="101" t="s">
        <v>404</v>
      </c>
      <c r="B2026" s="225">
        <v>250</v>
      </c>
    </row>
    <row r="2027" spans="1:2" ht="16.5" thickBot="1">
      <c r="A2027" s="101" t="s">
        <v>392</v>
      </c>
      <c r="B2027" s="225">
        <v>250</v>
      </c>
    </row>
    <row r="2028" spans="1:2" ht="16.5" thickTop="1">
      <c r="A2028" s="227" t="s">
        <v>405</v>
      </c>
      <c r="B2028" s="230">
        <v>199</v>
      </c>
    </row>
    <row r="2029" spans="1:2" ht="16.149999999999999">
      <c r="A2029" s="231" t="s">
        <v>406</v>
      </c>
      <c r="B2029" s="142">
        <v>199</v>
      </c>
    </row>
    <row r="2030" spans="1:2" ht="16.149999999999999">
      <c r="A2030" s="231" t="s">
        <v>407</v>
      </c>
      <c r="B2030" s="142">
        <v>199</v>
      </c>
    </row>
    <row r="2031" spans="1:2" ht="16.149999999999999">
      <c r="A2031" s="231" t="s">
        <v>408</v>
      </c>
      <c r="B2031" s="142">
        <v>199</v>
      </c>
    </row>
    <row r="2032" spans="1:2" ht="16.149999999999999">
      <c r="A2032" s="231" t="s">
        <v>412</v>
      </c>
      <c r="B2032" s="142">
        <v>499</v>
      </c>
    </row>
    <row r="2033" spans="1:2" ht="16.149999999999999">
      <c r="A2033" s="231" t="s">
        <v>413</v>
      </c>
      <c r="B2033" s="142">
        <v>499</v>
      </c>
    </row>
    <row r="2034" spans="1:2" ht="16.149999999999999">
      <c r="A2034" s="231" t="s">
        <v>414</v>
      </c>
      <c r="B2034" s="142">
        <v>499</v>
      </c>
    </row>
    <row r="2035" spans="1:2" ht="16.5" thickBot="1">
      <c r="A2035" s="233" t="s">
        <v>415</v>
      </c>
      <c r="B2035" s="235">
        <v>499</v>
      </c>
    </row>
    <row r="2036" spans="1:2" ht="16.5" thickTop="1">
      <c r="A2036" s="156" t="s">
        <v>286</v>
      </c>
      <c r="B2036" s="121">
        <v>299</v>
      </c>
    </row>
    <row r="2037" spans="1:2" ht="16.149999999999999">
      <c r="A2037" s="156" t="s">
        <v>287</v>
      </c>
      <c r="B2037" s="121">
        <v>299</v>
      </c>
    </row>
    <row r="2038" spans="1:2" ht="16.149999999999999">
      <c r="A2038" s="156" t="s">
        <v>291</v>
      </c>
      <c r="B2038" s="121">
        <v>299</v>
      </c>
    </row>
    <row r="2039" spans="1:2" ht="16.149999999999999">
      <c r="A2039" s="156" t="s">
        <v>292</v>
      </c>
      <c r="B2039" s="121">
        <v>299</v>
      </c>
    </row>
    <row r="2040" spans="1:2" ht="16.149999999999999">
      <c r="A2040" s="119" t="s">
        <v>358</v>
      </c>
      <c r="B2040" s="121">
        <v>259</v>
      </c>
    </row>
    <row r="2041" spans="1:2" ht="16.149999999999999">
      <c r="A2041" s="119" t="s">
        <v>293</v>
      </c>
      <c r="B2041" s="121">
        <v>259</v>
      </c>
    </row>
    <row r="2042" spans="1:2" ht="16.149999999999999">
      <c r="A2042" s="310" t="s">
        <v>294</v>
      </c>
      <c r="B2042" s="142">
        <v>199</v>
      </c>
    </row>
    <row r="2043" spans="1:2" ht="16.149999999999999">
      <c r="A2043" s="310" t="s">
        <v>295</v>
      </c>
      <c r="B2043" s="142">
        <v>199</v>
      </c>
    </row>
    <row r="2044" spans="1:2" ht="16.149999999999999">
      <c r="A2044" s="310" t="s">
        <v>296</v>
      </c>
      <c r="B2044" s="142">
        <v>199</v>
      </c>
    </row>
    <row r="2045" spans="1:2" ht="16.149999999999999">
      <c r="A2045" s="310" t="s">
        <v>572</v>
      </c>
      <c r="B2045" s="142">
        <v>499</v>
      </c>
    </row>
    <row r="2046" spans="1:2" ht="16.149999999999999">
      <c r="A2046" s="310" t="s">
        <v>573</v>
      </c>
      <c r="B2046" s="142">
        <v>499</v>
      </c>
    </row>
    <row r="2047" spans="1:2" ht="16.5" thickBot="1">
      <c r="A2047" s="313" t="s">
        <v>574</v>
      </c>
      <c r="B2047" s="235">
        <v>499</v>
      </c>
    </row>
    <row r="2048" spans="1:2" ht="16.5" thickTop="1">
      <c r="A2048" s="189" t="s">
        <v>309</v>
      </c>
      <c r="B2048" s="135">
        <v>299</v>
      </c>
    </row>
    <row r="2049" spans="1:2" ht="16.149999999999999">
      <c r="A2049" s="119" t="s">
        <v>310</v>
      </c>
      <c r="B2049" s="121">
        <v>299</v>
      </c>
    </row>
    <row r="2050" spans="1:2" ht="16.149999999999999">
      <c r="A2050" s="119" t="s">
        <v>311</v>
      </c>
      <c r="B2050" s="121">
        <v>299</v>
      </c>
    </row>
    <row r="2051" spans="1:2" ht="16.149999999999999">
      <c r="A2051" s="119" t="s">
        <v>312</v>
      </c>
      <c r="B2051" s="121">
        <v>299</v>
      </c>
    </row>
    <row r="2052" spans="1:2" ht="16.149999999999999">
      <c r="A2052" s="119" t="s">
        <v>314</v>
      </c>
      <c r="B2052" s="121">
        <v>299</v>
      </c>
    </row>
    <row r="2053" spans="1:2" ht="16.149999999999999">
      <c r="A2053" s="119" t="s">
        <v>313</v>
      </c>
      <c r="B2053" s="121">
        <v>299</v>
      </c>
    </row>
    <row r="2054" spans="1:2" ht="16.149999999999999">
      <c r="A2054" s="119" t="s">
        <v>315</v>
      </c>
      <c r="B2054" s="121">
        <v>299</v>
      </c>
    </row>
    <row r="2055" spans="1:2" ht="16.5" thickBot="1">
      <c r="A2055" s="191" t="s">
        <v>316</v>
      </c>
      <c r="B2055" s="194">
        <v>299</v>
      </c>
    </row>
    <row r="2056" spans="1:2" ht="16.5" thickTop="1">
      <c r="A2056" s="189" t="s">
        <v>323</v>
      </c>
      <c r="B2056" s="135">
        <v>370</v>
      </c>
    </row>
    <row r="2057" spans="1:2" ht="16.149999999999999">
      <c r="A2057" s="119" t="s">
        <v>324</v>
      </c>
      <c r="B2057" s="121">
        <v>370</v>
      </c>
    </row>
    <row r="2058" spans="1:2" ht="16.149999999999999">
      <c r="A2058" s="119" t="s">
        <v>325</v>
      </c>
      <c r="B2058" s="121">
        <v>370</v>
      </c>
    </row>
    <row r="2059" spans="1:2" ht="16.149999999999999">
      <c r="A2059" s="119" t="s">
        <v>326</v>
      </c>
      <c r="B2059" s="121">
        <v>370</v>
      </c>
    </row>
    <row r="2060" spans="1:2" ht="16.149999999999999">
      <c r="A2060" s="119" t="s">
        <v>327</v>
      </c>
      <c r="B2060" s="121">
        <v>370</v>
      </c>
    </row>
    <row r="2061" spans="1:2" ht="16.149999999999999">
      <c r="A2061" s="119" t="s">
        <v>328</v>
      </c>
      <c r="B2061" s="121">
        <v>370</v>
      </c>
    </row>
    <row r="2062" spans="1:2" ht="16.149999999999999">
      <c r="A2062" s="119" t="s">
        <v>329</v>
      </c>
      <c r="B2062" s="121">
        <v>370</v>
      </c>
    </row>
    <row r="2063" spans="1:2" ht="16.149999999999999">
      <c r="A2063" s="119" t="s">
        <v>330</v>
      </c>
      <c r="B2063" s="121">
        <v>370</v>
      </c>
    </row>
    <row r="2064" spans="1:2" ht="16.149999999999999">
      <c r="A2064" s="119" t="s">
        <v>331</v>
      </c>
      <c r="B2064" s="121">
        <v>370</v>
      </c>
    </row>
    <row r="2065" spans="1:2" ht="16.149999999999999">
      <c r="A2065" s="216" t="s">
        <v>375</v>
      </c>
      <c r="B2065" s="142">
        <v>600</v>
      </c>
    </row>
    <row r="2066" spans="1:2" ht="16.149999999999999">
      <c r="A2066" s="216" t="s">
        <v>383</v>
      </c>
      <c r="B2066" s="142">
        <v>600</v>
      </c>
    </row>
    <row r="2067" spans="1:2" ht="16.149999999999999">
      <c r="A2067" s="216" t="s">
        <v>377</v>
      </c>
      <c r="B2067" s="142">
        <v>600</v>
      </c>
    </row>
    <row r="2068" spans="1:2" ht="16.149999999999999">
      <c r="A2068" s="216" t="s">
        <v>376</v>
      </c>
      <c r="B2068" s="142">
        <v>600</v>
      </c>
    </row>
    <row r="2069" spans="1:2" ht="16.149999999999999">
      <c r="A2069" s="216" t="s">
        <v>378</v>
      </c>
      <c r="B2069" s="142">
        <v>600</v>
      </c>
    </row>
    <row r="2070" spans="1:2" ht="16.149999999999999">
      <c r="A2070" s="216" t="s">
        <v>379</v>
      </c>
      <c r="B2070" s="142">
        <v>600</v>
      </c>
    </row>
    <row r="2071" spans="1:2" ht="16.149999999999999">
      <c r="A2071" s="216" t="s">
        <v>380</v>
      </c>
      <c r="B2071" s="142">
        <v>600</v>
      </c>
    </row>
    <row r="2072" spans="1:2" ht="16.149999999999999">
      <c r="A2072" s="216" t="s">
        <v>381</v>
      </c>
      <c r="B2072" s="142">
        <v>600</v>
      </c>
    </row>
    <row r="2073" spans="1:2" ht="16.5" thickBot="1">
      <c r="A2073" s="218" t="s">
        <v>382</v>
      </c>
      <c r="B2073" s="235">
        <v>600</v>
      </c>
    </row>
    <row r="2074" spans="1:2" ht="16.5" thickTop="1">
      <c r="A2074" s="242" t="s">
        <v>575</v>
      </c>
      <c r="B2074" s="241">
        <v>400</v>
      </c>
    </row>
    <row r="2075" spans="1:2" ht="16.149999999999999">
      <c r="A2075" s="238" t="s">
        <v>576</v>
      </c>
      <c r="B2075" s="237">
        <v>400</v>
      </c>
    </row>
    <row r="2076" spans="1:2" ht="16.149999999999999">
      <c r="A2076" s="238" t="s">
        <v>577</v>
      </c>
      <c r="B2076" s="237">
        <v>400</v>
      </c>
    </row>
    <row r="2077" spans="1:2" ht="16.149999999999999">
      <c r="A2077" s="238" t="s">
        <v>578</v>
      </c>
      <c r="B2077" s="237">
        <v>400</v>
      </c>
    </row>
    <row r="2078" spans="1:2" ht="16.149999999999999">
      <c r="A2078" s="238" t="s">
        <v>579</v>
      </c>
      <c r="B2078" s="237">
        <v>400</v>
      </c>
    </row>
    <row r="2079" spans="1:2" ht="16.149999999999999">
      <c r="A2079" s="238" t="s">
        <v>580</v>
      </c>
      <c r="B2079" s="237">
        <v>400</v>
      </c>
    </row>
    <row r="2080" spans="1:2" ht="16.149999999999999">
      <c r="A2080" s="238" t="s">
        <v>582</v>
      </c>
      <c r="B2080" s="237">
        <v>400</v>
      </c>
    </row>
    <row r="2081" spans="1:2" ht="16.5" thickBot="1">
      <c r="A2081" s="238" t="s">
        <v>581</v>
      </c>
      <c r="B2081" s="295">
        <v>400</v>
      </c>
    </row>
    <row r="2082" spans="1:2" ht="16.5" thickTop="1">
      <c r="A2082" s="242" t="s">
        <v>429</v>
      </c>
      <c r="B2082" s="241">
        <v>350</v>
      </c>
    </row>
    <row r="2083" spans="1:2" ht="16.149999999999999">
      <c r="A2083" s="238" t="s">
        <v>428</v>
      </c>
      <c r="B2083" s="237">
        <v>350</v>
      </c>
    </row>
    <row r="2084" spans="1:2" ht="16.149999999999999">
      <c r="A2084" s="238" t="s">
        <v>427</v>
      </c>
      <c r="B2084" s="237">
        <v>350</v>
      </c>
    </row>
    <row r="2085" spans="1:2" ht="16.149999999999999">
      <c r="A2085" s="238" t="s">
        <v>426</v>
      </c>
      <c r="B2085" s="237">
        <v>350</v>
      </c>
    </row>
    <row r="2086" spans="1:2" ht="16.149999999999999">
      <c r="A2086" s="238" t="s">
        <v>425</v>
      </c>
      <c r="B2086" s="237">
        <v>350</v>
      </c>
    </row>
    <row r="2087" spans="1:2" ht="16.149999999999999">
      <c r="A2087" s="238" t="s">
        <v>424</v>
      </c>
      <c r="B2087" s="237">
        <v>350</v>
      </c>
    </row>
    <row r="2088" spans="1:2" ht="16.149999999999999">
      <c r="A2088" s="238" t="s">
        <v>423</v>
      </c>
      <c r="B2088" s="237">
        <v>350</v>
      </c>
    </row>
    <row r="2089" spans="1:2" ht="16.149999999999999">
      <c r="A2089" s="238" t="s">
        <v>422</v>
      </c>
      <c r="B2089" s="237">
        <v>350</v>
      </c>
    </row>
    <row r="2090" spans="1:2" ht="16.149999999999999">
      <c r="A2090" s="238" t="s">
        <v>421</v>
      </c>
      <c r="B2090" s="237">
        <v>350</v>
      </c>
    </row>
    <row r="2091" spans="1:2" ht="16.149999999999999">
      <c r="A2091" s="238" t="s">
        <v>487</v>
      </c>
      <c r="B2091" s="237">
        <v>350</v>
      </c>
    </row>
    <row r="2092" spans="1:2" ht="16.149999999999999">
      <c r="A2092" s="238" t="s">
        <v>420</v>
      </c>
      <c r="B2092" s="237">
        <v>350</v>
      </c>
    </row>
    <row r="2093" spans="1:2" ht="16.149999999999999">
      <c r="A2093" s="238" t="s">
        <v>419</v>
      </c>
      <c r="B2093" s="237">
        <v>350</v>
      </c>
    </row>
    <row r="2094" spans="1:2" ht="16.149999999999999">
      <c r="A2094" s="238" t="s">
        <v>418</v>
      </c>
      <c r="B2094" s="237">
        <v>350</v>
      </c>
    </row>
    <row r="2095" spans="1:2" ht="16.149999999999999">
      <c r="A2095" s="238" t="s">
        <v>488</v>
      </c>
      <c r="B2095" s="237">
        <v>350</v>
      </c>
    </row>
    <row r="2096" spans="1:2" ht="16.149999999999999">
      <c r="A2096" s="238" t="s">
        <v>489</v>
      </c>
      <c r="B2096" s="237">
        <v>350</v>
      </c>
    </row>
    <row r="2097" spans="1:2" ht="16.149999999999999">
      <c r="A2097" s="238" t="s">
        <v>490</v>
      </c>
      <c r="B2097" s="237">
        <v>350</v>
      </c>
    </row>
    <row r="2098" spans="1:2" ht="16.149999999999999">
      <c r="A2098" s="238" t="s">
        <v>491</v>
      </c>
      <c r="B2098" s="237">
        <v>350</v>
      </c>
    </row>
    <row r="2099" spans="1:2" ht="16.149999999999999">
      <c r="A2099" s="238" t="s">
        <v>492</v>
      </c>
      <c r="B2099" s="237">
        <v>350</v>
      </c>
    </row>
    <row r="2100" spans="1:2" ht="16.5" thickBot="1">
      <c r="A2100" s="238" t="s">
        <v>493</v>
      </c>
      <c r="B2100" s="237">
        <v>350</v>
      </c>
    </row>
    <row r="2101" spans="1:2" ht="16.5" thickTop="1">
      <c r="A2101" s="6" t="s">
        <v>9</v>
      </c>
      <c r="B2101" s="8">
        <v>400</v>
      </c>
    </row>
    <row r="2102" spans="1:2" ht="16.149999999999999">
      <c r="A2102" s="9" t="s">
        <v>10</v>
      </c>
      <c r="B2102" s="11">
        <v>400</v>
      </c>
    </row>
    <row r="2103" spans="1:2" ht="16.149999999999999">
      <c r="A2103" s="9" t="s">
        <v>11</v>
      </c>
      <c r="B2103" s="11">
        <v>400</v>
      </c>
    </row>
    <row r="2104" spans="1:2" ht="16.149999999999999">
      <c r="A2104" s="9" t="s">
        <v>276</v>
      </c>
      <c r="B2104" s="11">
        <v>400</v>
      </c>
    </row>
    <row r="2105" spans="1:2" ht="16.149999999999999">
      <c r="A2105" s="9" t="s">
        <v>275</v>
      </c>
      <c r="B2105" s="11">
        <v>400</v>
      </c>
    </row>
    <row r="2106" spans="1:2" ht="16.149999999999999">
      <c r="A2106" s="9" t="s">
        <v>278</v>
      </c>
      <c r="B2106" s="11">
        <v>400</v>
      </c>
    </row>
    <row r="2107" spans="1:2" ht="16.149999999999999">
      <c r="A2107" s="9" t="s">
        <v>277</v>
      </c>
      <c r="B2107" s="11">
        <v>400</v>
      </c>
    </row>
    <row r="2108" spans="1:2" ht="16.149999999999999">
      <c r="A2108" s="9" t="s">
        <v>12</v>
      </c>
      <c r="B2108" s="11">
        <v>400</v>
      </c>
    </row>
    <row r="2109" spans="1:2" ht="16.149999999999999">
      <c r="A2109" s="9" t="s">
        <v>214</v>
      </c>
      <c r="B2109" s="11">
        <v>400</v>
      </c>
    </row>
    <row r="2110" spans="1:2" ht="16.149999999999999">
      <c r="A2110" s="9" t="s">
        <v>469</v>
      </c>
      <c r="B2110" s="11">
        <v>400</v>
      </c>
    </row>
    <row r="2111" spans="1:2" ht="16.149999999999999">
      <c r="A2111" s="9" t="s">
        <v>470</v>
      </c>
      <c r="B2111" s="11">
        <v>350</v>
      </c>
    </row>
    <row r="2112" spans="1:2" ht="16.149999999999999">
      <c r="A2112" s="9" t="s">
        <v>14</v>
      </c>
      <c r="B2112" s="11">
        <v>350</v>
      </c>
    </row>
    <row r="2113" spans="1:2" ht="16.149999999999999">
      <c r="A2113" s="9" t="s">
        <v>13</v>
      </c>
      <c r="B2113" s="11">
        <v>350</v>
      </c>
    </row>
    <row r="2114" spans="1:2" ht="16.149999999999999">
      <c r="A2114" s="9" t="s">
        <v>14</v>
      </c>
      <c r="B2114" s="11">
        <v>350</v>
      </c>
    </row>
    <row r="2115" spans="1:2" ht="16.149999999999999">
      <c r="A2115" s="9" t="s">
        <v>15</v>
      </c>
      <c r="B2115" s="11">
        <v>350</v>
      </c>
    </row>
    <row r="2116" spans="1:2" ht="16.149999999999999">
      <c r="A2116" s="9" t="s">
        <v>279</v>
      </c>
      <c r="B2116" s="11">
        <v>350</v>
      </c>
    </row>
    <row r="2117" spans="1:2" ht="16.149999999999999">
      <c r="A2117" s="9" t="s">
        <v>280</v>
      </c>
      <c r="B2117" s="11">
        <v>350</v>
      </c>
    </row>
    <row r="2118" spans="1:2" ht="16.149999999999999">
      <c r="A2118" s="9" t="s">
        <v>16</v>
      </c>
      <c r="B2118" s="11">
        <v>350</v>
      </c>
    </row>
    <row r="2119" spans="1:2" ht="16.149999999999999">
      <c r="A2119" s="9" t="s">
        <v>17</v>
      </c>
      <c r="B2119" s="11">
        <v>350</v>
      </c>
    </row>
    <row r="2120" spans="1:2" ht="16.149999999999999">
      <c r="A2120" s="9" t="s">
        <v>18</v>
      </c>
      <c r="B2120" s="11">
        <v>350</v>
      </c>
    </row>
    <row r="2121" spans="1:2" ht="16.149999999999999">
      <c r="A2121" s="9" t="s">
        <v>19</v>
      </c>
      <c r="B2121" s="11">
        <v>350</v>
      </c>
    </row>
    <row r="2122" spans="1:2" ht="16.149999999999999">
      <c r="A2122" s="9" t="s">
        <v>20</v>
      </c>
      <c r="B2122" s="11">
        <v>350</v>
      </c>
    </row>
    <row r="2123" spans="1:2" ht="16.149999999999999">
      <c r="A2123" s="9" t="s">
        <v>21</v>
      </c>
      <c r="B2123" s="11">
        <v>350</v>
      </c>
    </row>
    <row r="2124" spans="1:2" ht="16.149999999999999">
      <c r="A2124" s="9" t="s">
        <v>22</v>
      </c>
      <c r="B2124" s="11">
        <v>350</v>
      </c>
    </row>
    <row r="2125" spans="1:2" ht="16.149999999999999">
      <c r="A2125" s="9" t="s">
        <v>340</v>
      </c>
      <c r="B2125" s="11">
        <v>350</v>
      </c>
    </row>
    <row r="2126" spans="1:2" ht="16.149999999999999">
      <c r="A2126" s="9" t="s">
        <v>341</v>
      </c>
      <c r="B2126" s="11">
        <v>350</v>
      </c>
    </row>
    <row r="2127" spans="1:2" ht="16.149999999999999">
      <c r="A2127" s="9" t="s">
        <v>342</v>
      </c>
      <c r="B2127" s="11">
        <v>350</v>
      </c>
    </row>
    <row r="2128" spans="1:2" ht="16.149999999999999">
      <c r="A2128" s="9" t="s">
        <v>23</v>
      </c>
      <c r="B2128" s="11">
        <v>300</v>
      </c>
    </row>
    <row r="2129" spans="1:2" ht="16.149999999999999">
      <c r="A2129" s="9" t="s">
        <v>24</v>
      </c>
      <c r="B2129" s="11">
        <v>300</v>
      </c>
    </row>
    <row r="2130" spans="1:2" ht="16.5" thickBot="1">
      <c r="A2130" s="181" t="s">
        <v>25</v>
      </c>
      <c r="B2130" s="183">
        <v>300</v>
      </c>
    </row>
    <row r="2131" spans="1:2" ht="16.149999999999999">
      <c r="A2131" s="185" t="s">
        <v>26</v>
      </c>
      <c r="B2131" s="187">
        <v>200</v>
      </c>
    </row>
    <row r="2132" spans="1:2" ht="16.149999999999999">
      <c r="A2132" s="12" t="s">
        <v>27</v>
      </c>
      <c r="B2132" s="13">
        <v>200</v>
      </c>
    </row>
    <row r="2133" spans="1:2" ht="16.149999999999999">
      <c r="A2133" s="12" t="s">
        <v>28</v>
      </c>
      <c r="B2133" s="13">
        <v>200</v>
      </c>
    </row>
    <row r="2134" spans="1:2" ht="16.149999999999999">
      <c r="A2134" s="12" t="s">
        <v>29</v>
      </c>
      <c r="B2134" s="13">
        <v>200</v>
      </c>
    </row>
    <row r="2135" spans="1:2" ht="16.149999999999999">
      <c r="A2135" s="12" t="s">
        <v>30</v>
      </c>
      <c r="B2135" s="13">
        <v>200</v>
      </c>
    </row>
    <row r="2136" spans="1:2" ht="16.149999999999999">
      <c r="A2136" s="15" t="s">
        <v>31</v>
      </c>
      <c r="B2136" s="16">
        <v>200</v>
      </c>
    </row>
    <row r="2137" spans="1:2" ht="16.149999999999999">
      <c r="A2137" s="15" t="s">
        <v>32</v>
      </c>
      <c r="B2137" s="16">
        <v>200</v>
      </c>
    </row>
    <row r="2138" spans="1:2" ht="16.149999999999999">
      <c r="A2138" s="15" t="s">
        <v>33</v>
      </c>
      <c r="B2138" s="16">
        <v>200</v>
      </c>
    </row>
    <row r="2139" spans="1:2" ht="16.149999999999999">
      <c r="A2139" s="15" t="s">
        <v>34</v>
      </c>
      <c r="B2139" s="16">
        <v>200</v>
      </c>
    </row>
    <row r="2140" spans="1:2" ht="16.149999999999999">
      <c r="A2140" s="15" t="s">
        <v>35</v>
      </c>
      <c r="B2140" s="16">
        <v>200</v>
      </c>
    </row>
    <row r="2141" spans="1:2" ht="16.149999999999999">
      <c r="A2141" s="15" t="s">
        <v>215</v>
      </c>
      <c r="B2141" s="16">
        <v>200</v>
      </c>
    </row>
    <row r="2142" spans="1:2" ht="16.149999999999999">
      <c r="A2142" s="15" t="s">
        <v>216</v>
      </c>
      <c r="B2142" s="16">
        <v>200</v>
      </c>
    </row>
    <row r="2143" spans="1:2" ht="16.149999999999999">
      <c r="A2143" s="17" t="s">
        <v>217</v>
      </c>
      <c r="B2143" s="16">
        <v>200</v>
      </c>
    </row>
    <row r="2144" spans="1:2" ht="16.149999999999999">
      <c r="A2144" s="15" t="s">
        <v>300</v>
      </c>
      <c r="B2144" s="16">
        <v>200</v>
      </c>
    </row>
    <row r="2145" spans="1:2" ht="26.25" customHeight="1">
      <c r="A2145" s="15" t="s">
        <v>301</v>
      </c>
      <c r="B2145" s="16">
        <v>200</v>
      </c>
    </row>
    <row r="2146" spans="1:2" ht="16.149999999999999">
      <c r="A2146" s="15" t="s">
        <v>302</v>
      </c>
      <c r="B2146" s="16">
        <v>200</v>
      </c>
    </row>
    <row r="2147" spans="1:2" ht="16.149999999999999">
      <c r="A2147" s="17" t="s">
        <v>36</v>
      </c>
      <c r="B2147" s="16">
        <v>200</v>
      </c>
    </row>
    <row r="2148" spans="1:2" ht="16.149999999999999">
      <c r="A2148" s="17" t="s">
        <v>37</v>
      </c>
      <c r="B2148" s="16">
        <v>200</v>
      </c>
    </row>
    <row r="2149" spans="1:2" ht="16.149999999999999">
      <c r="A2149" s="17" t="s">
        <v>38</v>
      </c>
      <c r="B2149" s="16">
        <v>200</v>
      </c>
    </row>
    <row r="2150" spans="1:2" ht="16.149999999999999">
      <c r="A2150" s="17" t="s">
        <v>39</v>
      </c>
      <c r="B2150" s="16">
        <v>200</v>
      </c>
    </row>
    <row r="2151" spans="1:2" ht="16.149999999999999">
      <c r="A2151" s="15" t="s">
        <v>40</v>
      </c>
      <c r="B2151" s="16">
        <v>200</v>
      </c>
    </row>
    <row r="2152" spans="1:2" ht="16.5" thickBot="1">
      <c r="A2152" s="303" t="s">
        <v>41</v>
      </c>
      <c r="B2152" s="16">
        <v>200</v>
      </c>
    </row>
    <row r="2153" spans="1:2" ht="16.149999999999999">
      <c r="A2153" s="305" t="s">
        <v>559</v>
      </c>
      <c r="B2153" s="16">
        <v>400</v>
      </c>
    </row>
    <row r="2154" spans="1:2" ht="16.5" thickBot="1">
      <c r="A2154" s="19" t="s">
        <v>560</v>
      </c>
      <c r="B2154" s="16">
        <v>400</v>
      </c>
    </row>
    <row r="2155" spans="1:2" ht="16.5" thickTop="1">
      <c r="A2155" s="134" t="s">
        <v>585</v>
      </c>
      <c r="B2155" s="135">
        <v>850</v>
      </c>
    </row>
    <row r="2156" spans="1:2" ht="16.149999999999999">
      <c r="A2156" s="273" t="s">
        <v>583</v>
      </c>
      <c r="B2156" s="274">
        <v>2550</v>
      </c>
    </row>
    <row r="2157" spans="1:2" ht="16.149999999999999">
      <c r="A2157" s="28" t="s">
        <v>47</v>
      </c>
      <c r="B2157" s="27">
        <v>850</v>
      </c>
    </row>
    <row r="2158" spans="1:2" ht="16.149999999999999">
      <c r="A2158" s="30" t="s">
        <v>49</v>
      </c>
      <c r="B2158" s="27">
        <v>850</v>
      </c>
    </row>
    <row r="2159" spans="1:2" ht="16.149999999999999">
      <c r="A2159" s="146" t="s">
        <v>267</v>
      </c>
      <c r="B2159" s="140">
        <v>2370</v>
      </c>
    </row>
    <row r="2160" spans="1:2" ht="16.5" thickBot="1">
      <c r="A2160" s="169" t="s">
        <v>268</v>
      </c>
      <c r="B2160" s="171">
        <v>2370</v>
      </c>
    </row>
    <row r="2161" spans="1:2" ht="16.5" thickTop="1">
      <c r="A2161" s="33" t="s">
        <v>51</v>
      </c>
      <c r="B2161" s="36">
        <v>680</v>
      </c>
    </row>
    <row r="2162" spans="1:2" ht="16.149999999999999">
      <c r="A2162" s="125" t="s">
        <v>245</v>
      </c>
      <c r="B2162" s="99">
        <v>680</v>
      </c>
    </row>
    <row r="2163" spans="1:2" ht="16.149999999999999">
      <c r="A2163" s="127" t="s">
        <v>225</v>
      </c>
      <c r="B2163" s="128">
        <v>1890</v>
      </c>
    </row>
    <row r="2164" spans="1:2" ht="16.149999999999999">
      <c r="A2164" s="44" t="s">
        <v>226</v>
      </c>
      <c r="B2164" s="39">
        <v>1890</v>
      </c>
    </row>
    <row r="2165" spans="1:2" ht="16.149999999999999">
      <c r="A2165" s="40" t="s">
        <v>52</v>
      </c>
      <c r="B2165" s="42">
        <v>550</v>
      </c>
    </row>
    <row r="2166" spans="1:2" ht="16.149999999999999">
      <c r="A2166" s="251" t="s">
        <v>239</v>
      </c>
      <c r="B2166" s="257">
        <v>1490</v>
      </c>
    </row>
    <row r="2167" spans="1:2" ht="16.149999999999999">
      <c r="A2167" s="40" t="s">
        <v>53</v>
      </c>
      <c r="B2167" s="42">
        <v>500</v>
      </c>
    </row>
    <row r="2168" spans="1:2" ht="16.5" thickBot="1">
      <c r="A2168" s="246" t="s">
        <v>563</v>
      </c>
      <c r="B2168" s="249">
        <v>990</v>
      </c>
    </row>
    <row r="2169" spans="1:2" ht="16.5" thickTop="1">
      <c r="A2169" s="33" t="s">
        <v>55</v>
      </c>
      <c r="B2169" s="36">
        <v>350</v>
      </c>
    </row>
    <row r="2170" spans="1:2" ht="16.149999999999999">
      <c r="A2170" s="40" t="s">
        <v>57</v>
      </c>
      <c r="B2170" s="42">
        <v>350</v>
      </c>
    </row>
    <row r="2171" spans="1:2" ht="16.149999999999999">
      <c r="A2171" s="40" t="s">
        <v>58</v>
      </c>
      <c r="B2171" s="42">
        <v>350</v>
      </c>
    </row>
    <row r="2172" spans="1:2" ht="16.149999999999999">
      <c r="A2172" s="40" t="s">
        <v>59</v>
      </c>
      <c r="B2172" s="42">
        <v>350</v>
      </c>
    </row>
    <row r="2173" spans="1:2" ht="16.149999999999999">
      <c r="A2173" s="44" t="s">
        <v>227</v>
      </c>
      <c r="B2173" s="39">
        <v>1050</v>
      </c>
    </row>
    <row r="2174" spans="1:2" ht="16.149999999999999">
      <c r="A2174" s="44" t="s">
        <v>228</v>
      </c>
      <c r="B2174" s="39">
        <v>1050</v>
      </c>
    </row>
    <row r="2175" spans="1:2" ht="16.149999999999999">
      <c r="A2175" s="44" t="s">
        <v>229</v>
      </c>
      <c r="B2175" s="39">
        <v>1050</v>
      </c>
    </row>
    <row r="2176" spans="1:2" ht="16.5" thickBot="1">
      <c r="A2176" s="46" t="s">
        <v>230</v>
      </c>
      <c r="B2176" s="39">
        <v>1050</v>
      </c>
    </row>
    <row r="2177" spans="1:2" ht="16.5" thickTop="1">
      <c r="A2177" s="52" t="s">
        <v>61</v>
      </c>
      <c r="B2177" s="53">
        <v>1390</v>
      </c>
    </row>
    <row r="2178" spans="1:2" ht="16.149999999999999">
      <c r="A2178" s="40" t="s">
        <v>63</v>
      </c>
      <c r="B2178" s="54">
        <v>1390</v>
      </c>
    </row>
    <row r="2179" spans="1:2" ht="16.149999999999999">
      <c r="A2179" s="251" t="s">
        <v>223</v>
      </c>
      <c r="B2179" s="255">
        <v>2580</v>
      </c>
    </row>
    <row r="2180" spans="1:2" ht="16.149999999999999">
      <c r="A2180" s="251" t="s">
        <v>222</v>
      </c>
      <c r="B2180" s="255">
        <v>2580</v>
      </c>
    </row>
    <row r="2181" spans="1:2" ht="16.149999999999999">
      <c r="A2181" s="40" t="s">
        <v>472</v>
      </c>
      <c r="B2181" s="55">
        <v>450</v>
      </c>
    </row>
    <row r="2182" spans="1:2" ht="16.149999999999999">
      <c r="A2182" s="251" t="s">
        <v>473</v>
      </c>
      <c r="B2182" s="254">
        <v>1290</v>
      </c>
    </row>
    <row r="2183" spans="1:2" ht="16.149999999999999">
      <c r="A2183" s="40" t="s">
        <v>359</v>
      </c>
      <c r="B2183" s="42">
        <v>350</v>
      </c>
    </row>
    <row r="2184" spans="1:2" ht="16.149999999999999">
      <c r="A2184" s="40" t="s">
        <v>361</v>
      </c>
      <c r="B2184" s="55">
        <v>350</v>
      </c>
    </row>
    <row r="2185" spans="1:2" ht="16.149999999999999">
      <c r="A2185" s="44" t="s">
        <v>362</v>
      </c>
      <c r="B2185" s="56">
        <v>990</v>
      </c>
    </row>
    <row r="2186" spans="1:2" ht="16.149999999999999">
      <c r="A2186" s="96" t="s">
        <v>363</v>
      </c>
      <c r="B2186" s="99">
        <v>430</v>
      </c>
    </row>
    <row r="2187" spans="1:2" ht="16.5" thickBot="1">
      <c r="A2187" s="125" t="s">
        <v>368</v>
      </c>
      <c r="B2187" s="208">
        <v>320</v>
      </c>
    </row>
    <row r="2188" spans="1:2" ht="16.149999999999999">
      <c r="A2188" s="159" t="s">
        <v>66</v>
      </c>
      <c r="B2188" s="162">
        <v>330</v>
      </c>
    </row>
    <row r="2189" spans="1:2" ht="16.149999999999999">
      <c r="A2189" s="251" t="s">
        <v>477</v>
      </c>
      <c r="B2189" s="254">
        <v>990</v>
      </c>
    </row>
    <row r="2190" spans="1:2" ht="16.149999999999999">
      <c r="A2190" s="40" t="s">
        <v>266</v>
      </c>
      <c r="B2190" s="55">
        <v>380</v>
      </c>
    </row>
    <row r="2191" spans="1:2" ht="16.149999999999999">
      <c r="A2191" s="44" t="s">
        <v>224</v>
      </c>
      <c r="B2191" s="56">
        <v>1140</v>
      </c>
    </row>
    <row r="2192" spans="1:2" ht="16.149999999999999">
      <c r="A2192" s="40" t="s">
        <v>297</v>
      </c>
      <c r="B2192" s="57">
        <v>270</v>
      </c>
    </row>
    <row r="2193" spans="1:2" ht="16.149999999999999">
      <c r="A2193" s="251" t="s">
        <v>298</v>
      </c>
      <c r="B2193" s="271">
        <v>750</v>
      </c>
    </row>
    <row r="2194" spans="1:2" ht="16.149999999999999">
      <c r="A2194" s="96" t="s">
        <v>561</v>
      </c>
      <c r="B2194" s="106">
        <v>295</v>
      </c>
    </row>
    <row r="2195" spans="1:2" ht="16.5" thickBot="1">
      <c r="A2195" s="251" t="s">
        <v>308</v>
      </c>
      <c r="B2195" s="254">
        <v>250</v>
      </c>
    </row>
    <row r="2196" spans="1:2" ht="16.5" thickTop="1">
      <c r="A2196" s="58" t="s">
        <v>69</v>
      </c>
      <c r="B2196" s="59">
        <v>660</v>
      </c>
    </row>
    <row r="2197" spans="1:2" ht="16.149999999999999">
      <c r="A2197" s="60" t="s">
        <v>71</v>
      </c>
      <c r="B2197" s="55">
        <v>660</v>
      </c>
    </row>
    <row r="2198" spans="1:2" ht="16.149999999999999">
      <c r="A2198" s="60" t="s">
        <v>72</v>
      </c>
      <c r="B2198" s="55">
        <v>660</v>
      </c>
    </row>
    <row r="2199" spans="1:2" ht="16.149999999999999">
      <c r="A2199" s="60" t="s">
        <v>73</v>
      </c>
      <c r="B2199" s="55">
        <v>660</v>
      </c>
    </row>
    <row r="2200" spans="1:2" ht="16.149999999999999">
      <c r="A2200" s="60" t="s">
        <v>74</v>
      </c>
      <c r="B2200" s="55">
        <v>660</v>
      </c>
    </row>
    <row r="2201" spans="1:2" ht="16.149999999999999">
      <c r="A2201" s="60" t="s">
        <v>75</v>
      </c>
      <c r="B2201" s="55">
        <v>660</v>
      </c>
    </row>
    <row r="2202" spans="1:2" ht="16.149999999999999">
      <c r="A2202" s="60" t="s">
        <v>76</v>
      </c>
      <c r="B2202" s="55">
        <v>660</v>
      </c>
    </row>
    <row r="2203" spans="1:2" ht="16.149999999999999">
      <c r="A2203" s="258" t="s">
        <v>231</v>
      </c>
      <c r="B2203" s="254">
        <v>1890</v>
      </c>
    </row>
    <row r="2204" spans="1:2" ht="16.149999999999999">
      <c r="A2204" s="258" t="s">
        <v>232</v>
      </c>
      <c r="B2204" s="254">
        <v>1890</v>
      </c>
    </row>
    <row r="2205" spans="1:2" ht="16.149999999999999">
      <c r="A2205" s="258" t="s">
        <v>233</v>
      </c>
      <c r="B2205" s="254">
        <v>1890</v>
      </c>
    </row>
    <row r="2206" spans="1:2" ht="16.149999999999999">
      <c r="A2206" s="258" t="s">
        <v>234</v>
      </c>
      <c r="B2206" s="254">
        <v>1890</v>
      </c>
    </row>
    <row r="2207" spans="1:2" ht="16.149999999999999">
      <c r="A2207" s="258" t="s">
        <v>235</v>
      </c>
      <c r="B2207" s="254">
        <v>1890</v>
      </c>
    </row>
    <row r="2208" spans="1:2" ht="16.149999999999999">
      <c r="A2208" s="258" t="s">
        <v>236</v>
      </c>
      <c r="B2208" s="254">
        <v>1890</v>
      </c>
    </row>
    <row r="2209" spans="1:2" ht="16.149999999999999">
      <c r="A2209" s="258" t="s">
        <v>237</v>
      </c>
      <c r="B2209" s="254">
        <v>1890</v>
      </c>
    </row>
    <row r="2210" spans="1:2" ht="16.149999999999999">
      <c r="A2210" s="276" t="s">
        <v>565</v>
      </c>
      <c r="B2210" s="278">
        <v>230</v>
      </c>
    </row>
    <row r="2211" spans="1:2" ht="16.149999999999999">
      <c r="A2211" s="276" t="s">
        <v>566</v>
      </c>
      <c r="B2211" s="278">
        <v>230</v>
      </c>
    </row>
    <row r="2212" spans="1:2" ht="16.149999999999999">
      <c r="A2212" s="276" t="s">
        <v>567</v>
      </c>
      <c r="B2212" s="278">
        <v>230</v>
      </c>
    </row>
    <row r="2213" spans="1:2" ht="16.149999999999999">
      <c r="A2213" s="276" t="s">
        <v>568</v>
      </c>
      <c r="B2213" s="278">
        <v>230</v>
      </c>
    </row>
    <row r="2214" spans="1:2" ht="16.149999999999999">
      <c r="A2214" s="276" t="s">
        <v>569</v>
      </c>
      <c r="B2214" s="278">
        <v>230</v>
      </c>
    </row>
    <row r="2215" spans="1:2" ht="16.149999999999999">
      <c r="A2215" s="276" t="s">
        <v>570</v>
      </c>
      <c r="B2215" s="278">
        <v>230</v>
      </c>
    </row>
    <row r="2216" spans="1:2" ht="16.149999999999999">
      <c r="A2216" s="276" t="s">
        <v>571</v>
      </c>
      <c r="B2216" s="278">
        <v>230</v>
      </c>
    </row>
    <row r="2217" spans="1:2" ht="16.149999999999999">
      <c r="A2217" s="96" t="s">
        <v>496</v>
      </c>
      <c r="B2217" s="99">
        <v>190</v>
      </c>
    </row>
    <row r="2218" spans="1:2" ht="16.149999999999999">
      <c r="A2218" s="96" t="s">
        <v>495</v>
      </c>
      <c r="B2218" s="99">
        <v>190</v>
      </c>
    </row>
    <row r="2219" spans="1:2" ht="16.149999999999999">
      <c r="A2219" s="96" t="s">
        <v>497</v>
      </c>
      <c r="B2219" s="99">
        <v>190</v>
      </c>
    </row>
    <row r="2220" spans="1:2" ht="16.149999999999999">
      <c r="A2220" s="96" t="s">
        <v>498</v>
      </c>
      <c r="B2220" s="99">
        <v>190</v>
      </c>
    </row>
    <row r="2221" spans="1:2" ht="16.149999999999999">
      <c r="A2221" s="96" t="s">
        <v>499</v>
      </c>
      <c r="B2221" s="99">
        <v>190</v>
      </c>
    </row>
    <row r="2222" spans="1:2" ht="16.149999999999999">
      <c r="A2222" s="103" t="s">
        <v>500</v>
      </c>
      <c r="B2222" s="128">
        <v>540</v>
      </c>
    </row>
    <row r="2223" spans="1:2" ht="16.149999999999999">
      <c r="A2223" s="103" t="s">
        <v>501</v>
      </c>
      <c r="B2223" s="128">
        <v>540</v>
      </c>
    </row>
    <row r="2224" spans="1:2" ht="16.149999999999999">
      <c r="A2224" s="103" t="s">
        <v>504</v>
      </c>
      <c r="B2224" s="128">
        <v>540</v>
      </c>
    </row>
    <row r="2225" spans="1:2" ht="16.149999999999999">
      <c r="A2225" s="103" t="s">
        <v>502</v>
      </c>
      <c r="B2225" s="128">
        <v>540</v>
      </c>
    </row>
    <row r="2226" spans="1:2" ht="16.149999999999999">
      <c r="A2226" s="103" t="s">
        <v>503</v>
      </c>
      <c r="B2226" s="128">
        <v>540</v>
      </c>
    </row>
    <row r="2227" spans="1:2" ht="16.149999999999999">
      <c r="A2227" s="40" t="s">
        <v>505</v>
      </c>
      <c r="B2227" s="57">
        <v>250</v>
      </c>
    </row>
    <row r="2228" spans="1:2" ht="16.149999999999999">
      <c r="A2228" s="40" t="s">
        <v>506</v>
      </c>
      <c r="B2228" s="57">
        <v>250</v>
      </c>
    </row>
    <row r="2229" spans="1:2" ht="16.149999999999999">
      <c r="A2229" s="40" t="s">
        <v>507</v>
      </c>
      <c r="B2229" s="57">
        <v>250</v>
      </c>
    </row>
    <row r="2230" spans="1:2" ht="16.149999999999999">
      <c r="A2230" s="103" t="s">
        <v>508</v>
      </c>
      <c r="B2230" s="132">
        <v>510</v>
      </c>
    </row>
    <row r="2231" spans="1:2" ht="16.149999999999999">
      <c r="A2231" s="103" t="s">
        <v>509</v>
      </c>
      <c r="B2231" s="132">
        <v>510</v>
      </c>
    </row>
    <row r="2232" spans="1:2" ht="16.149999999999999">
      <c r="A2232" s="103" t="s">
        <v>510</v>
      </c>
      <c r="B2232" s="132">
        <v>510</v>
      </c>
    </row>
    <row r="2233" spans="1:2" ht="16.149999999999999">
      <c r="A2233" s="96" t="s">
        <v>516</v>
      </c>
      <c r="B2233" s="106">
        <v>310</v>
      </c>
    </row>
    <row r="2234" spans="1:2" ht="16.149999999999999">
      <c r="A2234" s="96" t="s">
        <v>517</v>
      </c>
      <c r="B2234" s="106">
        <v>310</v>
      </c>
    </row>
    <row r="2235" spans="1:2" ht="16.149999999999999">
      <c r="A2235" s="96" t="s">
        <v>518</v>
      </c>
      <c r="B2235" s="106">
        <v>310</v>
      </c>
    </row>
    <row r="2236" spans="1:2" ht="16.149999999999999">
      <c r="A2236" s="96" t="s">
        <v>519</v>
      </c>
      <c r="B2236" s="106">
        <v>310</v>
      </c>
    </row>
    <row r="2237" spans="1:2" ht="16.149999999999999">
      <c r="A2237" s="96" t="s">
        <v>520</v>
      </c>
      <c r="B2237" s="106">
        <v>310</v>
      </c>
    </row>
    <row r="2238" spans="1:2" ht="16.149999999999999">
      <c r="A2238" s="96" t="s">
        <v>521</v>
      </c>
      <c r="B2238" s="106">
        <v>310</v>
      </c>
    </row>
    <row r="2239" spans="1:2" ht="16.149999999999999">
      <c r="A2239" s="96" t="s">
        <v>595</v>
      </c>
      <c r="B2239" s="106">
        <v>310</v>
      </c>
    </row>
    <row r="2240" spans="1:2" ht="16.149999999999999">
      <c r="A2240" s="96" t="s">
        <v>596</v>
      </c>
      <c r="B2240" s="106">
        <v>310</v>
      </c>
    </row>
    <row r="2241" spans="1:2" ht="16.149999999999999">
      <c r="A2241" s="96" t="s">
        <v>597</v>
      </c>
      <c r="B2241" s="106">
        <v>310</v>
      </c>
    </row>
    <row r="2242" spans="1:2" ht="16.149999999999999">
      <c r="A2242" s="103" t="s">
        <v>511</v>
      </c>
      <c r="B2242" s="132">
        <v>210</v>
      </c>
    </row>
    <row r="2243" spans="1:2" ht="16.149999999999999">
      <c r="A2243" s="103" t="s">
        <v>512</v>
      </c>
      <c r="B2243" s="132">
        <v>210</v>
      </c>
    </row>
    <row r="2244" spans="1:2" ht="16.149999999999999">
      <c r="A2244" s="103" t="s">
        <v>513</v>
      </c>
      <c r="B2244" s="132">
        <v>210</v>
      </c>
    </row>
    <row r="2245" spans="1:2" ht="16.149999999999999">
      <c r="A2245" s="103" t="s">
        <v>514</v>
      </c>
      <c r="B2245" s="132">
        <v>210</v>
      </c>
    </row>
    <row r="2246" spans="1:2" ht="16.149999999999999">
      <c r="A2246" s="103" t="s">
        <v>515</v>
      </c>
      <c r="B2246" s="132">
        <v>210</v>
      </c>
    </row>
    <row r="2247" spans="1:2" ht="16.149999999999999">
      <c r="A2247" s="103" t="s">
        <v>533</v>
      </c>
      <c r="B2247" s="132">
        <v>180</v>
      </c>
    </row>
    <row r="2248" spans="1:2" ht="16.149999999999999">
      <c r="A2248" s="103" t="s">
        <v>534</v>
      </c>
      <c r="B2248" s="132">
        <v>180</v>
      </c>
    </row>
    <row r="2249" spans="1:2" ht="16.149999999999999">
      <c r="A2249" s="103" t="s">
        <v>535</v>
      </c>
      <c r="B2249" s="132">
        <v>180</v>
      </c>
    </row>
    <row r="2250" spans="1:2" ht="16.149999999999999">
      <c r="A2250" s="103" t="s">
        <v>532</v>
      </c>
      <c r="B2250" s="132">
        <v>180</v>
      </c>
    </row>
    <row r="2251" spans="1:2" ht="16.149999999999999">
      <c r="A2251" s="103" t="s">
        <v>78</v>
      </c>
      <c r="B2251" s="132">
        <v>180</v>
      </c>
    </row>
    <row r="2252" spans="1:2" ht="16.149999999999999">
      <c r="A2252" s="103" t="s">
        <v>79</v>
      </c>
      <c r="B2252" s="132">
        <v>180</v>
      </c>
    </row>
    <row r="2253" spans="1:2" ht="16.149999999999999">
      <c r="A2253" s="103" t="s">
        <v>220</v>
      </c>
      <c r="B2253" s="132">
        <v>180</v>
      </c>
    </row>
    <row r="2254" spans="1:2" ht="16.149999999999999">
      <c r="A2254" s="103" t="s">
        <v>221</v>
      </c>
      <c r="B2254" s="132">
        <v>180</v>
      </c>
    </row>
    <row r="2255" spans="1:2" ht="16.149999999999999">
      <c r="A2255" s="96" t="s">
        <v>80</v>
      </c>
      <c r="B2255" s="106">
        <v>160</v>
      </c>
    </row>
    <row r="2256" spans="1:2" ht="16.149999999999999">
      <c r="A2256" s="96" t="s">
        <v>81</v>
      </c>
      <c r="B2256" s="106">
        <v>160</v>
      </c>
    </row>
    <row r="2257" spans="1:2" ht="16.149999999999999">
      <c r="A2257" s="96" t="s">
        <v>250</v>
      </c>
      <c r="B2257" s="106">
        <v>160</v>
      </c>
    </row>
    <row r="2258" spans="1:2" ht="16.149999999999999">
      <c r="A2258" s="96" t="s">
        <v>251</v>
      </c>
      <c r="B2258" s="106">
        <v>160</v>
      </c>
    </row>
    <row r="2259" spans="1:2" ht="16.149999999999999">
      <c r="A2259" s="96" t="s">
        <v>522</v>
      </c>
      <c r="B2259" s="199">
        <v>180</v>
      </c>
    </row>
    <row r="2260" spans="1:2" ht="16.149999999999999">
      <c r="A2260" s="96" t="s">
        <v>523</v>
      </c>
      <c r="B2260" s="165">
        <v>180</v>
      </c>
    </row>
    <row r="2261" spans="1:2" ht="16.149999999999999">
      <c r="A2261" s="96" t="s">
        <v>525</v>
      </c>
      <c r="B2261" s="165">
        <v>180</v>
      </c>
    </row>
    <row r="2262" spans="1:2" ht="16.149999999999999">
      <c r="A2262" s="96" t="s">
        <v>526</v>
      </c>
      <c r="B2262" s="106">
        <v>220</v>
      </c>
    </row>
    <row r="2263" spans="1:2" ht="16.149999999999999">
      <c r="A2263" s="96" t="s">
        <v>524</v>
      </c>
      <c r="B2263" s="106">
        <v>220</v>
      </c>
    </row>
    <row r="2264" spans="1:2" ht="16.149999999999999">
      <c r="A2264" s="96" t="s">
        <v>527</v>
      </c>
      <c r="B2264" s="106">
        <v>220</v>
      </c>
    </row>
    <row r="2265" spans="1:2" ht="16.149999999999999">
      <c r="A2265" s="96" t="s">
        <v>252</v>
      </c>
      <c r="B2265" s="106">
        <v>155</v>
      </c>
    </row>
    <row r="2266" spans="1:2" ht="16.149999999999999">
      <c r="A2266" s="96" t="s">
        <v>253</v>
      </c>
      <c r="B2266" s="106">
        <v>155</v>
      </c>
    </row>
    <row r="2267" spans="1:2" ht="16.149999999999999">
      <c r="A2267" s="96" t="s">
        <v>254</v>
      </c>
      <c r="B2267" s="106">
        <v>155</v>
      </c>
    </row>
    <row r="2268" spans="1:2" ht="16.149999999999999">
      <c r="A2268" s="96" t="s">
        <v>255</v>
      </c>
      <c r="B2268" s="106">
        <v>155</v>
      </c>
    </row>
    <row r="2269" spans="1:2" ht="16.149999999999999">
      <c r="A2269" s="103" t="s">
        <v>528</v>
      </c>
      <c r="B2269" s="132">
        <v>435</v>
      </c>
    </row>
    <row r="2270" spans="1:2" ht="16.149999999999999">
      <c r="A2270" s="103" t="s">
        <v>529</v>
      </c>
      <c r="B2270" s="132">
        <v>435</v>
      </c>
    </row>
    <row r="2271" spans="1:2" ht="16.149999999999999">
      <c r="A2271" s="103" t="s">
        <v>530</v>
      </c>
      <c r="B2271" s="132">
        <v>435</v>
      </c>
    </row>
    <row r="2272" spans="1:2" ht="16.149999999999999">
      <c r="A2272" s="103" t="s">
        <v>531</v>
      </c>
      <c r="B2272" s="132">
        <v>435</v>
      </c>
    </row>
    <row r="2273" spans="1:2" ht="16.149999999999999">
      <c r="A2273" s="40" t="s">
        <v>82</v>
      </c>
      <c r="B2273" s="42">
        <v>160</v>
      </c>
    </row>
    <row r="2274" spans="1:2" ht="16.149999999999999">
      <c r="A2274" s="40" t="s">
        <v>83</v>
      </c>
      <c r="B2274" s="42">
        <v>160</v>
      </c>
    </row>
    <row r="2275" spans="1:2" ht="16.149999999999999">
      <c r="A2275" s="40" t="s">
        <v>84</v>
      </c>
      <c r="B2275" s="42">
        <v>160</v>
      </c>
    </row>
    <row r="2276" spans="1:2" ht="16.149999999999999">
      <c r="A2276" s="40" t="s">
        <v>85</v>
      </c>
      <c r="B2276" s="42">
        <v>160</v>
      </c>
    </row>
    <row r="2277" spans="1:2" ht="16.149999999999999">
      <c r="A2277" s="40" t="s">
        <v>86</v>
      </c>
      <c r="B2277" s="42">
        <v>160</v>
      </c>
    </row>
    <row r="2278" spans="1:2" ht="16.149999999999999">
      <c r="A2278" s="40" t="s">
        <v>461</v>
      </c>
      <c r="B2278" s="165">
        <v>199</v>
      </c>
    </row>
    <row r="2279" spans="1:2" ht="16.149999999999999">
      <c r="A2279" s="40" t="s">
        <v>462</v>
      </c>
      <c r="B2279" s="165">
        <v>199</v>
      </c>
    </row>
    <row r="2280" spans="1:2" ht="16.149999999999999">
      <c r="A2280" s="40" t="s">
        <v>463</v>
      </c>
      <c r="B2280" s="165">
        <v>199</v>
      </c>
    </row>
    <row r="2281" spans="1:2" ht="16.149999999999999">
      <c r="A2281" s="40" t="s">
        <v>464</v>
      </c>
      <c r="B2281" s="165">
        <v>199</v>
      </c>
    </row>
    <row r="2282" spans="1:2" ht="16.149999999999999">
      <c r="A2282" s="40" t="s">
        <v>465</v>
      </c>
      <c r="B2282" s="165">
        <v>199</v>
      </c>
    </row>
    <row r="2283" spans="1:2" ht="16.149999999999999">
      <c r="A2283" s="40" t="s">
        <v>466</v>
      </c>
      <c r="B2283" s="165">
        <v>199</v>
      </c>
    </row>
    <row r="2284" spans="1:2" ht="16.149999999999999">
      <c r="A2284" s="40" t="s">
        <v>467</v>
      </c>
      <c r="B2284" s="165">
        <v>199</v>
      </c>
    </row>
    <row r="2285" spans="1:2" ht="16.149999999999999">
      <c r="A2285" s="40" t="s">
        <v>364</v>
      </c>
      <c r="B2285" s="41">
        <v>199</v>
      </c>
    </row>
    <row r="2286" spans="1:2" ht="16.149999999999999">
      <c r="A2286" s="40" t="s">
        <v>365</v>
      </c>
      <c r="B2286" s="41">
        <v>199</v>
      </c>
    </row>
    <row r="2287" spans="1:2" ht="16.149999999999999">
      <c r="A2287" s="40" t="s">
        <v>366</v>
      </c>
      <c r="B2287" s="41">
        <v>199</v>
      </c>
    </row>
    <row r="2288" spans="1:2" ht="16.149999999999999">
      <c r="A2288" s="40" t="s">
        <v>303</v>
      </c>
      <c r="B2288" s="41">
        <v>170</v>
      </c>
    </row>
    <row r="2289" spans="1:2" ht="16.149999999999999">
      <c r="A2289" s="40" t="s">
        <v>304</v>
      </c>
      <c r="B2289" s="41">
        <v>170</v>
      </c>
    </row>
    <row r="2290" spans="1:2" ht="16.149999999999999">
      <c r="A2290" s="40" t="s">
        <v>459</v>
      </c>
      <c r="B2290" s="41">
        <v>170</v>
      </c>
    </row>
    <row r="2291" spans="1:2" ht="16.149999999999999">
      <c r="A2291" s="40" t="s">
        <v>457</v>
      </c>
      <c r="B2291" s="41">
        <v>170</v>
      </c>
    </row>
    <row r="2292" spans="1:2" ht="16.149999999999999">
      <c r="A2292" s="40" t="s">
        <v>458</v>
      </c>
      <c r="B2292" s="41">
        <v>170</v>
      </c>
    </row>
    <row r="2293" spans="1:2" ht="16.149999999999999">
      <c r="A2293" s="40" t="s">
        <v>305</v>
      </c>
      <c r="B2293" s="41">
        <v>150</v>
      </c>
    </row>
    <row r="2294" spans="1:2" ht="16.149999999999999">
      <c r="A2294" s="40" t="s">
        <v>306</v>
      </c>
      <c r="B2294" s="41">
        <v>150</v>
      </c>
    </row>
    <row r="2295" spans="1:2" ht="16.149999999999999">
      <c r="A2295" s="40" t="s">
        <v>307</v>
      </c>
      <c r="B2295" s="41">
        <v>150</v>
      </c>
    </row>
    <row r="2296" spans="1:2" ht="16.149999999999999">
      <c r="A2296" s="103" t="s">
        <v>539</v>
      </c>
      <c r="B2296" s="105">
        <v>50</v>
      </c>
    </row>
    <row r="2297" spans="1:2" ht="16.149999999999999">
      <c r="A2297" s="103" t="s">
        <v>537</v>
      </c>
      <c r="B2297" s="105">
        <v>50</v>
      </c>
    </row>
    <row r="2298" spans="1:2" ht="16.149999999999999">
      <c r="A2298" s="103" t="s">
        <v>538</v>
      </c>
      <c r="B2298" s="105">
        <v>50</v>
      </c>
    </row>
    <row r="2299" spans="1:2" ht="16.149999999999999">
      <c r="A2299" s="103" t="s">
        <v>540</v>
      </c>
      <c r="B2299" s="105">
        <v>50</v>
      </c>
    </row>
    <row r="2300" spans="1:2" ht="16.149999999999999">
      <c r="A2300" s="103" t="s">
        <v>541</v>
      </c>
      <c r="B2300" s="105">
        <v>50</v>
      </c>
    </row>
    <row r="2301" spans="1:2" ht="16.149999999999999">
      <c r="A2301" s="103" t="s">
        <v>543</v>
      </c>
      <c r="B2301" s="105">
        <v>65</v>
      </c>
    </row>
    <row r="2302" spans="1:2" ht="16.149999999999999">
      <c r="A2302" s="103" t="s">
        <v>542</v>
      </c>
      <c r="B2302" s="105">
        <v>65</v>
      </c>
    </row>
    <row r="2303" spans="1:2" ht="16.149999999999999">
      <c r="A2303" s="103" t="s">
        <v>544</v>
      </c>
      <c r="B2303" s="105">
        <v>65</v>
      </c>
    </row>
    <row r="2304" spans="1:2" ht="16.5" thickBot="1">
      <c r="A2304" s="288" t="s">
        <v>545</v>
      </c>
      <c r="B2304" s="289">
        <v>65</v>
      </c>
    </row>
    <row r="2305" spans="1:2" ht="16.5" thickTop="1">
      <c r="A2305" s="125" t="s">
        <v>433</v>
      </c>
      <c r="B2305" s="164">
        <v>150</v>
      </c>
    </row>
    <row r="2306" spans="1:2" ht="16.149999999999999">
      <c r="A2306" s="96" t="s">
        <v>434</v>
      </c>
      <c r="B2306" s="98">
        <v>150</v>
      </c>
    </row>
    <row r="2307" spans="1:2" ht="16.149999999999999">
      <c r="A2307" s="96" t="s">
        <v>435</v>
      </c>
      <c r="B2307" s="98">
        <v>150</v>
      </c>
    </row>
    <row r="2308" spans="1:2" ht="16.149999999999999">
      <c r="A2308" s="96" t="s">
        <v>436</v>
      </c>
      <c r="B2308" s="98">
        <v>150</v>
      </c>
    </row>
    <row r="2309" spans="1:2" ht="16.149999999999999">
      <c r="A2309" s="96" t="s">
        <v>437</v>
      </c>
      <c r="B2309" s="98">
        <v>150</v>
      </c>
    </row>
    <row r="2310" spans="1:2" ht="16.149999999999999">
      <c r="A2310" s="96" t="s">
        <v>438</v>
      </c>
      <c r="B2310" s="98">
        <v>150</v>
      </c>
    </row>
    <row r="2311" spans="1:2" ht="16.149999999999999">
      <c r="A2311" s="96" t="s">
        <v>439</v>
      </c>
      <c r="B2311" s="98">
        <v>150</v>
      </c>
    </row>
    <row r="2312" spans="1:2" ht="16.149999999999999">
      <c r="A2312" s="103" t="s">
        <v>442</v>
      </c>
      <c r="B2312" s="105">
        <v>250</v>
      </c>
    </row>
    <row r="2313" spans="1:2" ht="16.149999999999999">
      <c r="A2313" s="103" t="s">
        <v>443</v>
      </c>
      <c r="B2313" s="105">
        <v>250</v>
      </c>
    </row>
    <row r="2314" spans="1:2" ht="16.149999999999999">
      <c r="A2314" s="103" t="s">
        <v>444</v>
      </c>
      <c r="B2314" s="105">
        <v>250</v>
      </c>
    </row>
    <row r="2315" spans="1:2" ht="16.149999999999999">
      <c r="A2315" s="103" t="s">
        <v>445</v>
      </c>
      <c r="B2315" s="105">
        <v>250</v>
      </c>
    </row>
    <row r="2316" spans="1:2" ht="16.149999999999999">
      <c r="A2316" s="103" t="s">
        <v>589</v>
      </c>
      <c r="B2316" s="105">
        <v>250</v>
      </c>
    </row>
    <row r="2317" spans="1:2" ht="16.149999999999999">
      <c r="A2317" s="96" t="s">
        <v>89</v>
      </c>
      <c r="B2317" s="99">
        <v>95</v>
      </c>
    </row>
    <row r="2318" spans="1:2" ht="16.149999999999999">
      <c r="A2318" s="96" t="s">
        <v>90</v>
      </c>
      <c r="B2318" s="99">
        <v>95</v>
      </c>
    </row>
    <row r="2319" spans="1:2" ht="16.149999999999999">
      <c r="A2319" s="96" t="s">
        <v>91</v>
      </c>
      <c r="B2319" s="99">
        <v>95</v>
      </c>
    </row>
    <row r="2320" spans="1:2" ht="16.149999999999999">
      <c r="A2320" s="96" t="s">
        <v>92</v>
      </c>
      <c r="B2320" s="99">
        <v>95</v>
      </c>
    </row>
    <row r="2321" spans="1:2" ht="16.149999999999999">
      <c r="A2321" s="96" t="s">
        <v>93</v>
      </c>
      <c r="B2321" s="99">
        <v>95</v>
      </c>
    </row>
    <row r="2322" spans="1:2" ht="16.149999999999999">
      <c r="A2322" s="96" t="s">
        <v>243</v>
      </c>
      <c r="B2322" s="99">
        <v>95</v>
      </c>
    </row>
    <row r="2323" spans="1:2" ht="16.149999999999999">
      <c r="A2323" s="96" t="s">
        <v>440</v>
      </c>
      <c r="B2323" s="99">
        <v>95</v>
      </c>
    </row>
    <row r="2324" spans="1:2" ht="16.149999999999999">
      <c r="A2324" s="96" t="s">
        <v>441</v>
      </c>
      <c r="B2324" s="99">
        <v>95</v>
      </c>
    </row>
    <row r="2325" spans="1:2" ht="16.149999999999999">
      <c r="A2325" s="40" t="s">
        <v>94</v>
      </c>
      <c r="B2325" s="42">
        <v>75</v>
      </c>
    </row>
    <row r="2326" spans="1:2" ht="16.149999999999999">
      <c r="A2326" s="40" t="s">
        <v>95</v>
      </c>
      <c r="B2326" s="42">
        <v>75</v>
      </c>
    </row>
    <row r="2327" spans="1:2" ht="16.149999999999999">
      <c r="A2327" s="40" t="s">
        <v>96</v>
      </c>
      <c r="B2327" s="42">
        <v>75</v>
      </c>
    </row>
    <row r="2328" spans="1:2" ht="16.149999999999999">
      <c r="A2328" s="60" t="s">
        <v>97</v>
      </c>
      <c r="B2328" s="42">
        <v>75</v>
      </c>
    </row>
    <row r="2329" spans="1:2" ht="16.149999999999999">
      <c r="A2329" s="60" t="s">
        <v>98</v>
      </c>
      <c r="B2329" s="42">
        <v>75</v>
      </c>
    </row>
    <row r="2330" spans="1:2" ht="16.149999999999999">
      <c r="A2330" s="60" t="s">
        <v>256</v>
      </c>
      <c r="B2330" s="42">
        <v>75</v>
      </c>
    </row>
    <row r="2331" spans="1:2" ht="16.149999999999999">
      <c r="A2331" s="60" t="s">
        <v>257</v>
      </c>
      <c r="B2331" s="42">
        <v>75</v>
      </c>
    </row>
    <row r="2332" spans="1:2" ht="16.149999999999999">
      <c r="A2332" s="60" t="s">
        <v>258</v>
      </c>
      <c r="B2332" s="42">
        <v>75</v>
      </c>
    </row>
    <row r="2333" spans="1:2" ht="16.149999999999999">
      <c r="A2333" s="60" t="s">
        <v>336</v>
      </c>
      <c r="B2333" s="42">
        <v>120</v>
      </c>
    </row>
    <row r="2334" spans="1:2" ht="16.149999999999999">
      <c r="A2334" s="60" t="s">
        <v>337</v>
      </c>
      <c r="B2334" s="42">
        <v>120</v>
      </c>
    </row>
    <row r="2335" spans="1:2" ht="16.149999999999999">
      <c r="A2335" s="40" t="s">
        <v>99</v>
      </c>
      <c r="B2335" s="55">
        <v>100</v>
      </c>
    </row>
    <row r="2336" spans="1:2" ht="16.149999999999999">
      <c r="A2336" s="40" t="s">
        <v>100</v>
      </c>
      <c r="B2336" s="55">
        <v>100</v>
      </c>
    </row>
    <row r="2337" spans="1:2" ht="16.149999999999999">
      <c r="A2337" s="40" t="s">
        <v>101</v>
      </c>
      <c r="B2337" s="42">
        <v>90</v>
      </c>
    </row>
    <row r="2338" spans="1:2" ht="16.149999999999999">
      <c r="A2338" s="40" t="s">
        <v>102</v>
      </c>
      <c r="B2338" s="42">
        <v>90</v>
      </c>
    </row>
    <row r="2339" spans="1:2" ht="16.149999999999999">
      <c r="A2339" s="40" t="s">
        <v>103</v>
      </c>
      <c r="B2339" s="42">
        <v>85</v>
      </c>
    </row>
    <row r="2340" spans="1:2" ht="16.149999999999999">
      <c r="A2340" s="40" t="s">
        <v>104</v>
      </c>
      <c r="B2340" s="42">
        <v>85</v>
      </c>
    </row>
    <row r="2341" spans="1:2" ht="16.149999999999999">
      <c r="A2341" s="40" t="s">
        <v>105</v>
      </c>
      <c r="B2341" s="42">
        <v>85</v>
      </c>
    </row>
    <row r="2342" spans="1:2" ht="16.149999999999999">
      <c r="A2342" s="40" t="s">
        <v>106</v>
      </c>
      <c r="B2342" s="42">
        <v>85</v>
      </c>
    </row>
    <row r="2343" spans="1:2" ht="16.5" thickBot="1">
      <c r="A2343" s="40" t="s">
        <v>367</v>
      </c>
      <c r="B2343" s="55">
        <v>85</v>
      </c>
    </row>
    <row r="2344" spans="1:2" ht="16.5" thickTop="1">
      <c r="A2344" s="58" t="s">
        <v>108</v>
      </c>
      <c r="B2344" s="59">
        <v>175</v>
      </c>
    </row>
    <row r="2345" spans="1:2" ht="16.149999999999999">
      <c r="A2345" s="60" t="s">
        <v>109</v>
      </c>
      <c r="B2345" s="55">
        <v>175</v>
      </c>
    </row>
    <row r="2346" spans="1:2" ht="16.149999999999999">
      <c r="A2346" s="60" t="s">
        <v>110</v>
      </c>
      <c r="B2346" s="55">
        <v>175</v>
      </c>
    </row>
    <row r="2347" spans="1:2" ht="16.5" thickBot="1">
      <c r="A2347" s="66" t="s">
        <v>111</v>
      </c>
      <c r="B2347" s="64">
        <v>175</v>
      </c>
    </row>
    <row r="2348" spans="1:2" ht="16.5" thickTop="1">
      <c r="A2348" s="52" t="s">
        <v>354</v>
      </c>
      <c r="B2348" s="59">
        <v>650</v>
      </c>
    </row>
    <row r="2349" spans="1:2" ht="16.149999999999999">
      <c r="A2349" s="40" t="s">
        <v>355</v>
      </c>
      <c r="B2349" s="55">
        <v>650</v>
      </c>
    </row>
    <row r="2350" spans="1:2" ht="16.149999999999999">
      <c r="A2350" s="40" t="s">
        <v>356</v>
      </c>
      <c r="B2350" s="55">
        <v>1290</v>
      </c>
    </row>
    <row r="2351" spans="1:2" ht="16.149999999999999">
      <c r="A2351" s="40" t="s">
        <v>344</v>
      </c>
      <c r="B2351" s="55">
        <v>1290</v>
      </c>
    </row>
    <row r="2352" spans="1:2" ht="16.149999999999999">
      <c r="A2352" s="40" t="s">
        <v>460</v>
      </c>
      <c r="B2352" s="55">
        <v>350</v>
      </c>
    </row>
    <row r="2353" spans="1:2" ht="16.149999999999999">
      <c r="A2353" s="40" t="s">
        <v>113</v>
      </c>
      <c r="B2353" s="42">
        <v>330</v>
      </c>
    </row>
    <row r="2354" spans="1:2" ht="16.5" thickBot="1">
      <c r="A2354" s="62" t="s">
        <v>272</v>
      </c>
      <c r="B2354" s="67">
        <v>640</v>
      </c>
    </row>
    <row r="2355" spans="1:2" ht="16.5" thickTop="1">
      <c r="A2355" s="52" t="s">
        <v>116</v>
      </c>
      <c r="B2355" s="70">
        <v>430</v>
      </c>
    </row>
    <row r="2356" spans="1:2" ht="16.5" thickBot="1">
      <c r="A2356" s="62" t="s">
        <v>117</v>
      </c>
      <c r="B2356" s="72">
        <v>89</v>
      </c>
    </row>
    <row r="2357" spans="1:2" ht="16.5" thickTop="1">
      <c r="A2357" s="52" t="s">
        <v>273</v>
      </c>
      <c r="B2357" s="70">
        <v>225</v>
      </c>
    </row>
    <row r="2358" spans="1:2" ht="16.5" thickBot="1">
      <c r="A2358" s="129" t="s">
        <v>274</v>
      </c>
      <c r="B2358" s="178">
        <v>225</v>
      </c>
    </row>
    <row r="2359" spans="1:2" ht="16.5" thickTop="1">
      <c r="A2359" s="172" t="s">
        <v>119</v>
      </c>
      <c r="B2359" s="174">
        <v>790</v>
      </c>
    </row>
    <row r="2360" spans="1:2" ht="16.149999999999999">
      <c r="A2360" s="103" t="s">
        <v>456</v>
      </c>
      <c r="B2360" s="128">
        <v>1490</v>
      </c>
    </row>
    <row r="2361" spans="1:2" ht="16.149999999999999">
      <c r="A2361" s="96" t="s">
        <v>479</v>
      </c>
      <c r="B2361" s="175">
        <v>790</v>
      </c>
    </row>
    <row r="2362" spans="1:2" ht="16.149999999999999">
      <c r="A2362" s="40" t="s">
        <v>121</v>
      </c>
      <c r="B2362" s="42">
        <v>650</v>
      </c>
    </row>
    <row r="2363" spans="1:2" ht="16.149999999999999">
      <c r="A2363" s="96" t="s">
        <v>319</v>
      </c>
      <c r="B2363" s="99">
        <v>830</v>
      </c>
    </row>
    <row r="2364" spans="1:2" ht="16.5" thickBot="1">
      <c r="A2364" s="46" t="s">
        <v>332</v>
      </c>
      <c r="B2364" s="49">
        <v>2250</v>
      </c>
    </row>
    <row r="2365" spans="1:2" ht="16.5" thickTop="1">
      <c r="A2365" s="33" t="s">
        <v>343</v>
      </c>
      <c r="B2365" s="36">
        <v>745</v>
      </c>
    </row>
    <row r="2366" spans="1:2" ht="16.149999999999999">
      <c r="A2366" s="40" t="s">
        <v>124</v>
      </c>
      <c r="B2366" s="42">
        <v>620</v>
      </c>
    </row>
    <row r="2367" spans="1:2" ht="16.5" thickBot="1">
      <c r="A2367" s="129" t="s">
        <v>587</v>
      </c>
      <c r="B2367" s="74">
        <v>480</v>
      </c>
    </row>
    <row r="2368" spans="1:2" ht="16.149999999999999">
      <c r="A2368" s="205" t="s">
        <v>351</v>
      </c>
      <c r="B2368" s="207">
        <v>950</v>
      </c>
    </row>
    <row r="2369" spans="1:2" ht="16.149999999999999">
      <c r="A2369" s="200" t="s">
        <v>352</v>
      </c>
      <c r="B2369" s="42">
        <v>950</v>
      </c>
    </row>
    <row r="2370" spans="1:2" ht="16.149999999999999">
      <c r="A2370" s="201" t="s">
        <v>353</v>
      </c>
      <c r="B2370" s="42">
        <v>950</v>
      </c>
    </row>
    <row r="2371" spans="1:2" ht="16.149999999999999">
      <c r="A2371" s="40" t="s">
        <v>126</v>
      </c>
      <c r="B2371" s="42">
        <v>1200</v>
      </c>
    </row>
    <row r="2372" spans="1:2" ht="16.149999999999999">
      <c r="A2372" s="40" t="s">
        <v>346</v>
      </c>
      <c r="B2372" s="42">
        <v>950</v>
      </c>
    </row>
    <row r="2373" spans="1:2" ht="16.5" thickBot="1">
      <c r="A2373" s="62" t="s">
        <v>347</v>
      </c>
      <c r="B2373" s="67">
        <v>950</v>
      </c>
    </row>
    <row r="2374" spans="1:2" ht="15.4" thickTop="1"/>
  </sheetData>
  <protectedRanges>
    <protectedRange password="CC6F" sqref="I5:J179" name="請勿修改_1_1" securityDescriptor=""/>
  </protectedRanges>
  <mergeCells count="8">
    <mergeCell ref="A4:C4"/>
    <mergeCell ref="E4:H4"/>
    <mergeCell ref="I4:J4"/>
    <mergeCell ref="A1:K1"/>
    <mergeCell ref="A2:K2"/>
    <mergeCell ref="A3:C3"/>
    <mergeCell ref="D3:F3"/>
    <mergeCell ref="G3:K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6" orientation="landscape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4FC7C-510B-433E-BD4E-1CE427426D05}">
  <dimension ref="A1:L2374"/>
  <sheetViews>
    <sheetView zoomScaleNormal="100" workbookViewId="0">
      <selection activeCell="D12" sqref="D12"/>
    </sheetView>
  </sheetViews>
  <sheetFormatPr defaultRowHeight="15"/>
  <cols>
    <col min="1" max="1" width="16.140625" customWidth="1"/>
    <col min="2" max="2" width="15" customWidth="1"/>
    <col min="4" max="4" width="74.85546875" customWidth="1"/>
    <col min="11" max="11" width="14.5703125" customWidth="1"/>
    <col min="12" max="12" width="81.140625" customWidth="1"/>
  </cols>
  <sheetData>
    <row r="1" spans="1:12" ht="33.75">
      <c r="A1" s="620" t="s">
        <v>478</v>
      </c>
      <c r="B1" s="621"/>
      <c r="C1" s="621"/>
      <c r="D1" s="621"/>
      <c r="E1" s="621"/>
      <c r="F1" s="621"/>
      <c r="G1" s="621"/>
      <c r="H1" s="621"/>
      <c r="I1" s="621"/>
      <c r="J1" s="621"/>
      <c r="K1" s="622"/>
    </row>
    <row r="2" spans="1:12" ht="32.25" customHeight="1">
      <c r="A2" s="620" t="s">
        <v>452</v>
      </c>
      <c r="B2" s="607"/>
      <c r="C2" s="607"/>
      <c r="D2" s="607"/>
      <c r="E2" s="607"/>
      <c r="F2" s="607"/>
      <c r="G2" s="607"/>
      <c r="H2" s="607"/>
      <c r="I2" s="607"/>
      <c r="J2" s="607"/>
      <c r="K2" s="608"/>
      <c r="L2" s="107" t="s">
        <v>370</v>
      </c>
    </row>
    <row r="3" spans="1:12" ht="25.5" customHeight="1">
      <c r="A3" s="623" t="s">
        <v>200</v>
      </c>
      <c r="B3" s="624"/>
      <c r="C3" s="624"/>
      <c r="D3" s="624"/>
      <c r="E3" s="624"/>
      <c r="F3" s="624"/>
      <c r="G3" s="624"/>
      <c r="H3" s="624"/>
      <c r="I3" s="624"/>
      <c r="J3" s="624"/>
      <c r="K3" s="625"/>
      <c r="L3" s="209" t="s">
        <v>369</v>
      </c>
    </row>
    <row r="4" spans="1:12" ht="22.9">
      <c r="A4" s="629" t="s">
        <v>592</v>
      </c>
      <c r="B4" s="630"/>
      <c r="C4" s="631"/>
      <c r="D4" s="612" t="s">
        <v>593</v>
      </c>
      <c r="E4" s="632"/>
      <c r="F4" s="633"/>
      <c r="G4" s="626" t="s">
        <v>202</v>
      </c>
      <c r="H4" s="627"/>
      <c r="I4" s="627"/>
      <c r="J4" s="627"/>
      <c r="K4" s="628"/>
      <c r="L4" s="209" t="s">
        <v>219</v>
      </c>
    </row>
    <row r="5" spans="1:12" ht="20.25" customHeight="1">
      <c r="A5" s="612" t="s">
        <v>453</v>
      </c>
      <c r="B5" s="613"/>
      <c r="C5" s="614"/>
      <c r="D5" s="77" t="s">
        <v>454</v>
      </c>
      <c r="E5" s="615" t="s">
        <v>203</v>
      </c>
      <c r="F5" s="616"/>
      <c r="G5" s="616"/>
      <c r="H5" s="617"/>
      <c r="I5" s="618" t="s">
        <v>204</v>
      </c>
      <c r="J5" s="619"/>
      <c r="K5" s="78">
        <f>SUM(J7:J995)</f>
        <v>0</v>
      </c>
      <c r="L5" s="210" t="s">
        <v>373</v>
      </c>
    </row>
    <row r="6" spans="1:12" ht="15.4">
      <c r="A6" s="79" t="s">
        <v>205</v>
      </c>
      <c r="B6" s="79" t="s">
        <v>206</v>
      </c>
      <c r="C6" s="79" t="s">
        <v>3</v>
      </c>
      <c r="D6" s="79" t="s">
        <v>207</v>
      </c>
      <c r="E6" s="80" t="s">
        <v>208</v>
      </c>
      <c r="F6" s="81" t="s">
        <v>209</v>
      </c>
      <c r="G6" s="82" t="s">
        <v>133</v>
      </c>
      <c r="H6" s="83" t="s">
        <v>210</v>
      </c>
      <c r="I6" s="79" t="s">
        <v>211</v>
      </c>
      <c r="J6" s="79" t="s">
        <v>212</v>
      </c>
      <c r="K6" s="79" t="s">
        <v>213</v>
      </c>
      <c r="L6" s="196" t="s">
        <v>371</v>
      </c>
    </row>
    <row r="7" spans="1:12" ht="16.149999999999999">
      <c r="A7" s="84"/>
      <c r="B7" s="84"/>
      <c r="C7" s="85"/>
      <c r="D7" s="86" t="str">
        <f>IF(C7="","",VLOOKUP(C7,'訂購單  超商(3000以上20000以下))'!$A$1001:$B$1999,2,FALSE))</f>
        <v/>
      </c>
      <c r="E7" s="87"/>
      <c r="F7" s="88"/>
      <c r="G7" s="89"/>
      <c r="H7" s="90"/>
      <c r="I7" s="91" t="str">
        <f>IF(D7="","",VLOOKUP(D7,'訂購單  超商(3000以上20000以下))'!$A$2001:$B$2997,2,FALSE))</f>
        <v/>
      </c>
      <c r="J7" s="92" t="str">
        <f t="shared" ref="J7" si="0">IF(ISERROR(H7*I7),"",H7*I7)</f>
        <v/>
      </c>
      <c r="K7" s="93"/>
      <c r="L7" s="196" t="s">
        <v>372</v>
      </c>
    </row>
    <row r="8" spans="1:12" ht="16.149999999999999">
      <c r="A8" s="84"/>
      <c r="B8" s="84"/>
      <c r="C8" s="85"/>
      <c r="D8" s="86" t="str">
        <f>IF(C8="","",VLOOKUP(C8,'訂購單  超商(3000以上20000以下))'!$A$1001:$B$1999,2,FALSE))</f>
        <v/>
      </c>
      <c r="E8" s="87"/>
      <c r="F8" s="88"/>
      <c r="G8" s="89"/>
      <c r="H8" s="90"/>
      <c r="I8" s="91" t="str">
        <f>IF(D8="","",VLOOKUP(D8,'訂購單  超商(3000以上20000以下))'!$A$2001:$B$2997,2,FALSE))</f>
        <v/>
      </c>
      <c r="J8" s="92" t="str">
        <f t="shared" ref="J8:J71" si="1">IF(ISERROR(H8*I8),"",H8*I8)</f>
        <v/>
      </c>
      <c r="K8" s="93"/>
      <c r="L8" s="196" t="s">
        <v>481</v>
      </c>
    </row>
    <row r="9" spans="1:12" ht="16.149999999999999">
      <c r="A9" s="84"/>
      <c r="B9" s="84"/>
      <c r="C9" s="85"/>
      <c r="D9" s="86" t="str">
        <f>IF(C9="","",VLOOKUP(C9,'訂購單  超商(3000以上20000以下))'!$A$1001:$B$1999,2,FALSE))</f>
        <v/>
      </c>
      <c r="E9" s="87"/>
      <c r="F9" s="88"/>
      <c r="G9" s="89"/>
      <c r="H9" s="90"/>
      <c r="I9" s="91" t="str">
        <f>IF(D9="","",VLOOKUP(D9,'訂購單  超商(3000以上20000以下))'!$A$2001:$B$2997,2,FALSE))</f>
        <v/>
      </c>
      <c r="J9" s="92" t="str">
        <f t="shared" si="1"/>
        <v/>
      </c>
      <c r="K9" s="93"/>
      <c r="L9" s="196" t="s">
        <v>594</v>
      </c>
    </row>
    <row r="10" spans="1:12" ht="16.149999999999999">
      <c r="A10" s="84"/>
      <c r="B10" s="84"/>
      <c r="C10" s="85"/>
      <c r="D10" s="86" t="str">
        <f>IF(C10="","",VLOOKUP(C10,'訂購單  超商(3000以上20000以下))'!$A$1001:$B$1999,2,FALSE))</f>
        <v/>
      </c>
      <c r="E10" s="87"/>
      <c r="F10" s="88"/>
      <c r="G10" s="89"/>
      <c r="H10" s="90"/>
      <c r="I10" s="91" t="str">
        <f>IF(D10="","",VLOOKUP(D10,'訂購單  超商(3000以上20000以下))'!$A$2001:$B$2997,2,FALSE))</f>
        <v/>
      </c>
      <c r="J10" s="92" t="str">
        <f t="shared" si="1"/>
        <v/>
      </c>
      <c r="K10" s="93"/>
      <c r="L10" s="635" t="s">
        <v>606</v>
      </c>
    </row>
    <row r="11" spans="1:12" ht="16.149999999999999">
      <c r="A11" s="84"/>
      <c r="B11" s="84"/>
      <c r="C11" s="85"/>
      <c r="D11" s="86" t="str">
        <f>IF(C11="","",VLOOKUP(C11,'訂購單  超商(3000以上20000以下))'!$A$1001:$B$1999,2,FALSE))</f>
        <v/>
      </c>
      <c r="E11" s="87"/>
      <c r="F11" s="88"/>
      <c r="G11" s="89"/>
      <c r="H11" s="90"/>
      <c r="I11" s="91" t="str">
        <f>IF(D11="","",VLOOKUP(D11,'訂購單  超商(3000以上20000以下))'!$A$2001:$B$2997,2,FALSE))</f>
        <v/>
      </c>
      <c r="J11" s="92" t="str">
        <f t="shared" si="1"/>
        <v/>
      </c>
      <c r="K11" s="93"/>
      <c r="L11" s="634" t="s">
        <v>603</v>
      </c>
    </row>
    <row r="12" spans="1:12" ht="16.149999999999999">
      <c r="A12" s="84"/>
      <c r="B12" s="84"/>
      <c r="C12" s="85"/>
      <c r="D12" s="86" t="str">
        <f>IF(C12="","",VLOOKUP(C12,'訂購單  超商(3000以上20000以下))'!$A$1001:$B$1999,2,FALSE))</f>
        <v/>
      </c>
      <c r="E12" s="87"/>
      <c r="F12" s="88"/>
      <c r="G12" s="89"/>
      <c r="H12" s="90"/>
      <c r="I12" s="91" t="str">
        <f>IF(D12="","",VLOOKUP(D12,'訂購單  超商(3000以上20000以下))'!$A$2001:$B$2997,2,FALSE))</f>
        <v/>
      </c>
      <c r="J12" s="92" t="str">
        <f t="shared" si="1"/>
        <v/>
      </c>
      <c r="K12" s="93"/>
      <c r="L12" s="634" t="s">
        <v>604</v>
      </c>
    </row>
    <row r="13" spans="1:12" ht="16.149999999999999">
      <c r="A13" s="84"/>
      <c r="B13" s="84"/>
      <c r="C13" s="85"/>
      <c r="D13" s="86" t="str">
        <f>IF(C13="","",VLOOKUP(C13,'訂購單  超商(3000以上20000以下))'!$A$1001:$B$1999,2,FALSE))</f>
        <v/>
      </c>
      <c r="E13" s="87"/>
      <c r="F13" s="88"/>
      <c r="G13" s="89"/>
      <c r="H13" s="90"/>
      <c r="I13" s="91" t="str">
        <f>IF(D13="","",VLOOKUP(D13,'訂購單  超商(3000以上20000以下))'!$A$2001:$B$2997,2,FALSE))</f>
        <v/>
      </c>
      <c r="J13" s="92" t="str">
        <f t="shared" si="1"/>
        <v/>
      </c>
      <c r="K13" s="93"/>
    </row>
    <row r="14" spans="1:12" ht="16.149999999999999">
      <c r="A14" s="84"/>
      <c r="B14" s="84"/>
      <c r="C14" s="85"/>
      <c r="D14" s="86" t="str">
        <f>IF(C14="","",VLOOKUP(C14,'訂購單  超商(3000以上20000以下))'!$A$1001:$B$1999,2,FALSE))</f>
        <v/>
      </c>
      <c r="E14" s="87"/>
      <c r="F14" s="88"/>
      <c r="G14" s="89"/>
      <c r="H14" s="90"/>
      <c r="I14" s="91" t="str">
        <f>IF(D14="","",VLOOKUP(D14,'訂購單  超商(3000以上20000以下))'!$A$2001:$B$2997,2,FALSE))</f>
        <v/>
      </c>
      <c r="J14" s="92" t="str">
        <f t="shared" si="1"/>
        <v/>
      </c>
      <c r="K14" s="93"/>
    </row>
    <row r="15" spans="1:12" ht="16.149999999999999">
      <c r="A15" s="84"/>
      <c r="B15" s="84"/>
      <c r="C15" s="85"/>
      <c r="D15" s="86" t="str">
        <f>IF(C15="","",VLOOKUP(C15,'訂購單  超商(3000以上20000以下))'!$A$1001:$B$1999,2,FALSE))</f>
        <v/>
      </c>
      <c r="E15" s="87"/>
      <c r="F15" s="88"/>
      <c r="G15" s="89"/>
      <c r="H15" s="90"/>
      <c r="I15" s="91" t="str">
        <f>IF(D15="","",VLOOKUP(D15,'訂購單  超商(3000以上20000以下))'!$A$2001:$B$2997,2,FALSE))</f>
        <v/>
      </c>
      <c r="J15" s="92" t="str">
        <f t="shared" si="1"/>
        <v/>
      </c>
      <c r="K15" s="93"/>
    </row>
    <row r="16" spans="1:12" ht="16.149999999999999">
      <c r="A16" s="84"/>
      <c r="B16" s="84"/>
      <c r="C16" s="85"/>
      <c r="D16" s="86" t="str">
        <f>IF(C16="","",VLOOKUP(C16,'訂購單  超商(3000以上20000以下))'!$A$1001:$B$1999,2,FALSE))</f>
        <v/>
      </c>
      <c r="E16" s="87"/>
      <c r="F16" s="88"/>
      <c r="G16" s="89"/>
      <c r="H16" s="90"/>
      <c r="I16" s="91" t="str">
        <f>IF(D16="","",VLOOKUP(D16,'訂購單  超商(3000以上20000以下))'!$A$2001:$B$2997,2,FALSE))</f>
        <v/>
      </c>
      <c r="J16" s="92" t="str">
        <f t="shared" si="1"/>
        <v/>
      </c>
      <c r="K16" s="93"/>
    </row>
    <row r="17" spans="1:11" ht="16.149999999999999">
      <c r="A17" s="84"/>
      <c r="B17" s="84"/>
      <c r="C17" s="85"/>
      <c r="D17" s="86" t="str">
        <f>IF(C17="","",VLOOKUP(C17,'訂購單  超商(3000以上20000以下))'!$A$1001:$B$1999,2,FALSE))</f>
        <v/>
      </c>
      <c r="E17" s="87"/>
      <c r="F17" s="88"/>
      <c r="G17" s="89"/>
      <c r="H17" s="90"/>
      <c r="I17" s="91" t="str">
        <f>IF(D17="","",VLOOKUP(D17,'訂購單  超商(3000以上20000以下))'!$A$2001:$B$2997,2,FALSE))</f>
        <v/>
      </c>
      <c r="J17" s="92" t="str">
        <f t="shared" si="1"/>
        <v/>
      </c>
      <c r="K17" s="93"/>
    </row>
    <row r="18" spans="1:11" ht="16.149999999999999">
      <c r="A18" s="84"/>
      <c r="B18" s="84"/>
      <c r="C18" s="85"/>
      <c r="D18" s="86" t="str">
        <f>IF(C18="","",VLOOKUP(C18,'訂購單  超商(3000以上20000以下))'!$A$1001:$B$1999,2,FALSE))</f>
        <v/>
      </c>
      <c r="E18" s="87"/>
      <c r="F18" s="88"/>
      <c r="G18" s="89"/>
      <c r="H18" s="90"/>
      <c r="I18" s="91" t="str">
        <f>IF(D18="","",VLOOKUP(D18,'訂購單  超商(3000以上20000以下))'!$A$2001:$B$2997,2,FALSE))</f>
        <v/>
      </c>
      <c r="J18" s="92" t="str">
        <f t="shared" si="1"/>
        <v/>
      </c>
      <c r="K18" s="93"/>
    </row>
    <row r="19" spans="1:11" ht="16.149999999999999">
      <c r="A19" s="84"/>
      <c r="B19" s="84"/>
      <c r="C19" s="85"/>
      <c r="D19" s="86" t="str">
        <f>IF(C19="","",VLOOKUP(C19,'訂購單  超商(3000以上20000以下))'!$A$1001:$B$1999,2,FALSE))</f>
        <v/>
      </c>
      <c r="E19" s="87"/>
      <c r="F19" s="88"/>
      <c r="G19" s="89"/>
      <c r="H19" s="90"/>
      <c r="I19" s="91" t="str">
        <f>IF(D19="","",VLOOKUP(D19,'訂購單  超商(3000以上20000以下))'!$A$2001:$B$2997,2,FALSE))</f>
        <v/>
      </c>
      <c r="J19" s="92" t="str">
        <f t="shared" si="1"/>
        <v/>
      </c>
      <c r="K19" s="93"/>
    </row>
    <row r="20" spans="1:11" ht="16.149999999999999">
      <c r="A20" s="84"/>
      <c r="B20" s="84"/>
      <c r="C20" s="85"/>
      <c r="D20" s="86" t="str">
        <f>IF(C20="","",VLOOKUP(C20,'訂購單  超商(3000以上20000以下))'!$A$1001:$B$1999,2,FALSE))</f>
        <v/>
      </c>
      <c r="E20" s="87"/>
      <c r="F20" s="88"/>
      <c r="G20" s="89"/>
      <c r="H20" s="90"/>
      <c r="I20" s="91" t="str">
        <f>IF(D20="","",VLOOKUP(D20,'訂購單  超商(3000以上20000以下))'!$A$2001:$B$2997,2,FALSE))</f>
        <v/>
      </c>
      <c r="J20" s="92" t="str">
        <f t="shared" si="1"/>
        <v/>
      </c>
      <c r="K20" s="93"/>
    </row>
    <row r="21" spans="1:11" ht="16.149999999999999">
      <c r="A21" s="84"/>
      <c r="B21" s="84"/>
      <c r="C21" s="85"/>
      <c r="D21" s="86" t="str">
        <f>IF(C21="","",VLOOKUP(C21,'訂購單  超商(3000以上20000以下))'!$A$1001:$B$1999,2,FALSE))</f>
        <v/>
      </c>
      <c r="E21" s="87"/>
      <c r="F21" s="88"/>
      <c r="G21" s="89"/>
      <c r="H21" s="90"/>
      <c r="I21" s="91" t="str">
        <f>IF(D21="","",VLOOKUP(D21,'訂購單  超商(3000以上20000以下))'!$A$2001:$B$2997,2,FALSE))</f>
        <v/>
      </c>
      <c r="J21" s="92" t="str">
        <f t="shared" si="1"/>
        <v/>
      </c>
      <c r="K21" s="93"/>
    </row>
    <row r="22" spans="1:11" ht="16.149999999999999">
      <c r="A22" s="84"/>
      <c r="B22" s="84"/>
      <c r="C22" s="85"/>
      <c r="D22" s="86" t="str">
        <f>IF(C22="","",VLOOKUP(C22,'訂購單  超商(3000以上20000以下))'!$A$1001:$B$1999,2,FALSE))</f>
        <v/>
      </c>
      <c r="E22" s="87"/>
      <c r="F22" s="88"/>
      <c r="G22" s="89"/>
      <c r="H22" s="90"/>
      <c r="I22" s="91" t="str">
        <f>IF(D22="","",VLOOKUP(D22,'訂購單  超商(3000以上20000以下))'!$A$2001:$B$2997,2,FALSE))</f>
        <v/>
      </c>
      <c r="J22" s="92" t="str">
        <f t="shared" si="1"/>
        <v/>
      </c>
      <c r="K22" s="93"/>
    </row>
    <row r="23" spans="1:11" ht="16.149999999999999">
      <c r="A23" s="84"/>
      <c r="B23" s="84"/>
      <c r="C23" s="85"/>
      <c r="D23" s="86" t="str">
        <f>IF(C23="","",VLOOKUP(C23,'訂購單  超商(3000以上20000以下))'!$A$1001:$B$1999,2,FALSE))</f>
        <v/>
      </c>
      <c r="E23" s="87"/>
      <c r="F23" s="88"/>
      <c r="G23" s="89"/>
      <c r="H23" s="90"/>
      <c r="I23" s="91" t="str">
        <f>IF(D23="","",VLOOKUP(D23,'訂購單  超商(3000以上20000以下))'!$A$2001:$B$2997,2,FALSE))</f>
        <v/>
      </c>
      <c r="J23" s="92" t="str">
        <f t="shared" si="1"/>
        <v/>
      </c>
      <c r="K23" s="93"/>
    </row>
    <row r="24" spans="1:11" ht="16.149999999999999">
      <c r="A24" s="84"/>
      <c r="B24" s="84"/>
      <c r="C24" s="85"/>
      <c r="D24" s="86" t="str">
        <f>IF(C24="","",VLOOKUP(C24,'訂購單  超商(3000以上20000以下))'!$A$1001:$B$1999,2,FALSE))</f>
        <v/>
      </c>
      <c r="E24" s="87"/>
      <c r="F24" s="88"/>
      <c r="G24" s="89"/>
      <c r="H24" s="90"/>
      <c r="I24" s="91" t="str">
        <f>IF(D24="","",VLOOKUP(D24,'訂購單  超商(3000以上20000以下))'!$A$2001:$B$2997,2,FALSE))</f>
        <v/>
      </c>
      <c r="J24" s="92" t="str">
        <f t="shared" si="1"/>
        <v/>
      </c>
      <c r="K24" s="93"/>
    </row>
    <row r="25" spans="1:11" ht="16.149999999999999">
      <c r="A25" s="84"/>
      <c r="B25" s="84"/>
      <c r="C25" s="85"/>
      <c r="D25" s="86" t="str">
        <f>IF(C25="","",VLOOKUP(C25,'訂購單  超商(3000以上20000以下))'!$A$1001:$B$1999,2,FALSE))</f>
        <v/>
      </c>
      <c r="E25" s="87"/>
      <c r="F25" s="88"/>
      <c r="G25" s="89"/>
      <c r="H25" s="90"/>
      <c r="I25" s="91" t="str">
        <f>IF(D25="","",VLOOKUP(D25,'訂購單  超商(3000以上20000以下))'!$A$2001:$B$2997,2,FALSE))</f>
        <v/>
      </c>
      <c r="J25" s="92" t="str">
        <f t="shared" si="1"/>
        <v/>
      </c>
      <c r="K25" s="93"/>
    </row>
    <row r="26" spans="1:11" ht="16.149999999999999">
      <c r="A26" s="84"/>
      <c r="B26" s="84"/>
      <c r="C26" s="85"/>
      <c r="D26" s="86" t="str">
        <f>IF(C26="","",VLOOKUP(C26,'訂購單  超商(3000以上20000以下))'!$A$1001:$B$1999,2,FALSE))</f>
        <v/>
      </c>
      <c r="E26" s="87"/>
      <c r="F26" s="88"/>
      <c r="G26" s="89"/>
      <c r="H26" s="90"/>
      <c r="I26" s="91" t="str">
        <f>IF(D26="","",VLOOKUP(D26,'訂購單  超商(3000以上20000以下))'!$A$2001:$B$2997,2,FALSE))</f>
        <v/>
      </c>
      <c r="J26" s="92" t="str">
        <f t="shared" si="1"/>
        <v/>
      </c>
      <c r="K26" s="93"/>
    </row>
    <row r="27" spans="1:11" ht="16.149999999999999">
      <c r="A27" s="84"/>
      <c r="B27" s="84"/>
      <c r="C27" s="85"/>
      <c r="D27" s="86" t="str">
        <f>IF(C27="","",VLOOKUP(C27,'訂購單  超商(3000以上20000以下))'!$A$1001:$B$1999,2,FALSE))</f>
        <v/>
      </c>
      <c r="E27" s="87"/>
      <c r="F27" s="88"/>
      <c r="G27" s="89"/>
      <c r="H27" s="90"/>
      <c r="I27" s="91" t="str">
        <f>IF(D27="","",VLOOKUP(D27,'訂購單  超商(3000以上20000以下))'!$A$2001:$B$2997,2,FALSE))</f>
        <v/>
      </c>
      <c r="J27" s="92" t="str">
        <f t="shared" si="1"/>
        <v/>
      </c>
      <c r="K27" s="93"/>
    </row>
    <row r="28" spans="1:11" ht="16.149999999999999">
      <c r="A28" s="84"/>
      <c r="B28" s="84"/>
      <c r="C28" s="85"/>
      <c r="D28" s="86" t="str">
        <f>IF(C28="","",VLOOKUP(C28,'訂購單  超商(3000以上20000以下))'!$A$1001:$B$1999,2,FALSE))</f>
        <v/>
      </c>
      <c r="E28" s="87"/>
      <c r="F28" s="88"/>
      <c r="G28" s="89"/>
      <c r="H28" s="90"/>
      <c r="I28" s="91" t="str">
        <f>IF(D28="","",VLOOKUP(D28,'訂購單  超商(3000以上20000以下))'!$A$2001:$B$2997,2,FALSE))</f>
        <v/>
      </c>
      <c r="J28" s="92" t="str">
        <f t="shared" si="1"/>
        <v/>
      </c>
      <c r="K28" s="93"/>
    </row>
    <row r="29" spans="1:11" ht="16.149999999999999">
      <c r="A29" s="84"/>
      <c r="B29" s="84"/>
      <c r="C29" s="85"/>
      <c r="D29" s="86" t="str">
        <f>IF(C29="","",VLOOKUP(C29,'訂購單  超商(3000以上20000以下))'!$A$1001:$B$1999,2,FALSE))</f>
        <v/>
      </c>
      <c r="E29" s="87"/>
      <c r="F29" s="88"/>
      <c r="G29" s="89"/>
      <c r="H29" s="90"/>
      <c r="I29" s="91" t="str">
        <f>IF(D29="","",VLOOKUP(D29,'訂購單  超商(3000以上20000以下))'!$A$2001:$B$2997,2,FALSE))</f>
        <v/>
      </c>
      <c r="J29" s="92" t="str">
        <f t="shared" si="1"/>
        <v/>
      </c>
      <c r="K29" s="93"/>
    </row>
    <row r="30" spans="1:11" ht="16.149999999999999">
      <c r="A30" s="84"/>
      <c r="B30" s="84"/>
      <c r="C30" s="85"/>
      <c r="D30" s="86" t="str">
        <f>IF(C30="","",VLOOKUP(C30,'訂購單  超商(3000以上20000以下))'!$A$1001:$B$1999,2,FALSE))</f>
        <v/>
      </c>
      <c r="E30" s="87"/>
      <c r="F30" s="88"/>
      <c r="G30" s="89"/>
      <c r="H30" s="90"/>
      <c r="I30" s="91" t="str">
        <f>IF(D30="","",VLOOKUP(D30,'訂購單  超商(3000以上20000以下))'!$A$2001:$B$2997,2,FALSE))</f>
        <v/>
      </c>
      <c r="J30" s="92" t="str">
        <f t="shared" si="1"/>
        <v/>
      </c>
      <c r="K30" s="93"/>
    </row>
    <row r="31" spans="1:11" ht="16.149999999999999">
      <c r="A31" s="84"/>
      <c r="B31" s="84"/>
      <c r="C31" s="85"/>
      <c r="D31" s="86" t="str">
        <f>IF(C31="","",VLOOKUP(C31,'訂購單  超商(3000以上20000以下))'!$A$1001:$B$1999,2,FALSE))</f>
        <v/>
      </c>
      <c r="E31" s="87"/>
      <c r="F31" s="88"/>
      <c r="G31" s="89"/>
      <c r="H31" s="90"/>
      <c r="I31" s="91" t="str">
        <f>IF(D31="","",VLOOKUP(D31,'訂購單  超商(3000以上20000以下))'!$A$2001:$B$2997,2,FALSE))</f>
        <v/>
      </c>
      <c r="J31" s="92" t="str">
        <f t="shared" si="1"/>
        <v/>
      </c>
      <c r="K31" s="93"/>
    </row>
    <row r="32" spans="1:11" ht="16.149999999999999">
      <c r="A32" s="84"/>
      <c r="B32" s="84"/>
      <c r="C32" s="85"/>
      <c r="D32" s="86" t="str">
        <f>IF(C32="","",VLOOKUP(C32,'訂購單  超商(3000以上20000以下))'!$A$1001:$B$1999,2,FALSE))</f>
        <v/>
      </c>
      <c r="E32" s="87"/>
      <c r="F32" s="88"/>
      <c r="G32" s="89"/>
      <c r="H32" s="90"/>
      <c r="I32" s="91" t="str">
        <f>IF(D32="","",VLOOKUP(D32,'訂購單  超商(3000以上20000以下))'!$A$2001:$B$2997,2,FALSE))</f>
        <v/>
      </c>
      <c r="J32" s="92" t="str">
        <f t="shared" si="1"/>
        <v/>
      </c>
      <c r="K32" s="93"/>
    </row>
    <row r="33" spans="1:11" ht="16.149999999999999">
      <c r="A33" s="84"/>
      <c r="B33" s="84"/>
      <c r="C33" s="85"/>
      <c r="D33" s="86" t="str">
        <f>IF(C33="","",VLOOKUP(C33,'訂購單  超商(3000以上20000以下))'!$A$1001:$B$1999,2,FALSE))</f>
        <v/>
      </c>
      <c r="E33" s="87"/>
      <c r="F33" s="88"/>
      <c r="G33" s="89"/>
      <c r="H33" s="90"/>
      <c r="I33" s="91" t="str">
        <f>IF(D33="","",VLOOKUP(D33,'訂購單  超商(3000以上20000以下))'!$A$2001:$B$2997,2,FALSE))</f>
        <v/>
      </c>
      <c r="J33" s="92" t="str">
        <f t="shared" si="1"/>
        <v/>
      </c>
      <c r="K33" s="93"/>
    </row>
    <row r="34" spans="1:11" ht="16.149999999999999">
      <c r="A34" s="84"/>
      <c r="B34" s="84"/>
      <c r="C34" s="85"/>
      <c r="D34" s="86" t="str">
        <f>IF(C34="","",VLOOKUP(C34,'訂購單  超商(3000以上20000以下))'!$A$1001:$B$1999,2,FALSE))</f>
        <v/>
      </c>
      <c r="E34" s="87"/>
      <c r="F34" s="88"/>
      <c r="G34" s="89"/>
      <c r="H34" s="90"/>
      <c r="I34" s="91" t="str">
        <f>IF(D34="","",VLOOKUP(D34,'訂購單  超商(3000以上20000以下))'!$A$2001:$B$2997,2,FALSE))</f>
        <v/>
      </c>
      <c r="J34" s="92" t="str">
        <f t="shared" si="1"/>
        <v/>
      </c>
      <c r="K34" s="93"/>
    </row>
    <row r="35" spans="1:11" ht="16.149999999999999">
      <c r="A35" s="84"/>
      <c r="B35" s="84"/>
      <c r="C35" s="85"/>
      <c r="D35" s="86" t="str">
        <f>IF(C35="","",VLOOKUP(C35,'訂購單  超商(3000以上20000以下))'!$A$1001:$B$1999,2,FALSE))</f>
        <v/>
      </c>
      <c r="E35" s="87"/>
      <c r="F35" s="88"/>
      <c r="G35" s="89"/>
      <c r="H35" s="90"/>
      <c r="I35" s="91" t="str">
        <f>IF(D35="","",VLOOKUP(D35,'訂購單  超商(3000以上20000以下))'!$A$2001:$B$2997,2,FALSE))</f>
        <v/>
      </c>
      <c r="J35" s="92" t="str">
        <f t="shared" si="1"/>
        <v/>
      </c>
      <c r="K35" s="93"/>
    </row>
    <row r="36" spans="1:11" ht="16.149999999999999">
      <c r="A36" s="84"/>
      <c r="B36" s="84"/>
      <c r="C36" s="85"/>
      <c r="D36" s="86" t="str">
        <f>IF(C36="","",VLOOKUP(C36,'訂購單  超商(3000以上20000以下))'!$A$1001:$B$1999,2,FALSE))</f>
        <v/>
      </c>
      <c r="E36" s="87"/>
      <c r="F36" s="88"/>
      <c r="G36" s="89"/>
      <c r="H36" s="90"/>
      <c r="I36" s="91" t="str">
        <f>IF(D36="","",VLOOKUP(D36,'訂購單  超商(3000以上20000以下))'!$A$2001:$B$2997,2,FALSE))</f>
        <v/>
      </c>
      <c r="J36" s="92" t="str">
        <f t="shared" si="1"/>
        <v/>
      </c>
      <c r="K36" s="93"/>
    </row>
    <row r="37" spans="1:11" ht="16.149999999999999">
      <c r="A37" s="84"/>
      <c r="B37" s="84"/>
      <c r="C37" s="85"/>
      <c r="D37" s="86" t="str">
        <f>IF(C37="","",VLOOKUP(C37,'訂購單  超商(3000以上20000以下))'!$A$1001:$B$1999,2,FALSE))</f>
        <v/>
      </c>
      <c r="E37" s="87"/>
      <c r="F37" s="88"/>
      <c r="G37" s="89"/>
      <c r="H37" s="90"/>
      <c r="I37" s="91" t="str">
        <f>IF(D37="","",VLOOKUP(D37,'訂購單  超商(3000以上20000以下))'!$A$2001:$B$2997,2,FALSE))</f>
        <v/>
      </c>
      <c r="J37" s="92" t="str">
        <f t="shared" si="1"/>
        <v/>
      </c>
      <c r="K37" s="93"/>
    </row>
    <row r="38" spans="1:11" ht="16.149999999999999">
      <c r="A38" s="84"/>
      <c r="B38" s="84"/>
      <c r="C38" s="85"/>
      <c r="D38" s="86" t="str">
        <f>IF(C38="","",VLOOKUP(C38,'訂購單  超商(3000以上20000以下))'!$A$1001:$B$1999,2,FALSE))</f>
        <v/>
      </c>
      <c r="E38" s="87"/>
      <c r="F38" s="88"/>
      <c r="G38" s="89"/>
      <c r="H38" s="90"/>
      <c r="I38" s="91" t="str">
        <f>IF(D38="","",VLOOKUP(D38,'訂購單  超商(3000以上20000以下))'!$A$2001:$B$2997,2,FALSE))</f>
        <v/>
      </c>
      <c r="J38" s="92" t="str">
        <f t="shared" si="1"/>
        <v/>
      </c>
      <c r="K38" s="93"/>
    </row>
    <row r="39" spans="1:11" ht="16.149999999999999">
      <c r="A39" s="84"/>
      <c r="B39" s="84"/>
      <c r="C39" s="85"/>
      <c r="D39" s="86" t="str">
        <f>IF(C39="","",VLOOKUP(C39,'訂購單  超商(3000以上20000以下))'!$A$1001:$B$1999,2,FALSE))</f>
        <v/>
      </c>
      <c r="E39" s="87"/>
      <c r="F39" s="88"/>
      <c r="G39" s="89"/>
      <c r="H39" s="90"/>
      <c r="I39" s="91" t="str">
        <f>IF(D39="","",VLOOKUP(D39,'訂購單  超商(3000以上20000以下))'!$A$2001:$B$2997,2,FALSE))</f>
        <v/>
      </c>
      <c r="J39" s="92" t="str">
        <f t="shared" si="1"/>
        <v/>
      </c>
      <c r="K39" s="93"/>
    </row>
    <row r="40" spans="1:11" ht="16.149999999999999">
      <c r="A40" s="84"/>
      <c r="B40" s="84"/>
      <c r="C40" s="85"/>
      <c r="D40" s="86" t="str">
        <f>IF(C40="","",VLOOKUP(C40,'訂購單  超商(3000以上20000以下))'!$A$1001:$B$1999,2,FALSE))</f>
        <v/>
      </c>
      <c r="E40" s="87"/>
      <c r="F40" s="88"/>
      <c r="G40" s="89"/>
      <c r="H40" s="90"/>
      <c r="I40" s="91" t="str">
        <f>IF(D40="","",VLOOKUP(D40,'訂購單  超商(3000以上20000以下))'!$A$2001:$B$2997,2,FALSE))</f>
        <v/>
      </c>
      <c r="J40" s="92" t="str">
        <f t="shared" si="1"/>
        <v/>
      </c>
      <c r="K40" s="93"/>
    </row>
    <row r="41" spans="1:11" ht="16.149999999999999">
      <c r="A41" s="84"/>
      <c r="B41" s="84"/>
      <c r="C41" s="85"/>
      <c r="D41" s="86" t="str">
        <f>IF(C41="","",VLOOKUP(C41,'訂購單  超商(3000以上20000以下))'!$A$1001:$B$1999,2,FALSE))</f>
        <v/>
      </c>
      <c r="E41" s="87"/>
      <c r="F41" s="88"/>
      <c r="G41" s="89"/>
      <c r="H41" s="90"/>
      <c r="I41" s="91" t="str">
        <f>IF(D41="","",VLOOKUP(D41,'訂購單  超商(3000以上20000以下))'!$A$2001:$B$2997,2,FALSE))</f>
        <v/>
      </c>
      <c r="J41" s="92" t="str">
        <f t="shared" si="1"/>
        <v/>
      </c>
      <c r="K41" s="93"/>
    </row>
    <row r="42" spans="1:11" ht="16.149999999999999">
      <c r="A42" s="84"/>
      <c r="B42" s="84"/>
      <c r="C42" s="85"/>
      <c r="D42" s="86" t="str">
        <f>IF(C42="","",VLOOKUP(C42,'訂購單  超商(3000以上20000以下))'!$A$1001:$B$1999,2,FALSE))</f>
        <v/>
      </c>
      <c r="E42" s="87"/>
      <c r="F42" s="88"/>
      <c r="G42" s="89"/>
      <c r="H42" s="90"/>
      <c r="I42" s="91" t="str">
        <f>IF(D42="","",VLOOKUP(D42,'訂購單  超商(3000以上20000以下))'!$A$2001:$B$2997,2,FALSE))</f>
        <v/>
      </c>
      <c r="J42" s="92" t="str">
        <f t="shared" si="1"/>
        <v/>
      </c>
      <c r="K42" s="93"/>
    </row>
    <row r="43" spans="1:11" ht="16.149999999999999">
      <c r="A43" s="84"/>
      <c r="B43" s="84"/>
      <c r="C43" s="85"/>
      <c r="D43" s="86" t="str">
        <f>IF(C43="","",VLOOKUP(C43,'訂購單  超商(3000以上20000以下))'!$A$1001:$B$1999,2,FALSE))</f>
        <v/>
      </c>
      <c r="E43" s="87"/>
      <c r="F43" s="88"/>
      <c r="G43" s="89"/>
      <c r="H43" s="90"/>
      <c r="I43" s="91" t="str">
        <f>IF(D43="","",VLOOKUP(D43,'訂購單  超商(3000以上20000以下))'!$A$2001:$B$2997,2,FALSE))</f>
        <v/>
      </c>
      <c r="J43" s="92" t="str">
        <f t="shared" si="1"/>
        <v/>
      </c>
      <c r="K43" s="93"/>
    </row>
    <row r="44" spans="1:11" ht="16.149999999999999">
      <c r="A44" s="84"/>
      <c r="B44" s="84"/>
      <c r="C44" s="85"/>
      <c r="D44" s="86" t="str">
        <f>IF(C44="","",VLOOKUP(C44,'訂購單  超商(3000以上20000以下))'!$A$1001:$B$1999,2,FALSE))</f>
        <v/>
      </c>
      <c r="E44" s="87"/>
      <c r="F44" s="88"/>
      <c r="G44" s="89"/>
      <c r="H44" s="90"/>
      <c r="I44" s="91" t="str">
        <f>IF(D44="","",VLOOKUP(D44,'訂購單  超商(3000以上20000以下))'!$A$2001:$B$2997,2,FALSE))</f>
        <v/>
      </c>
      <c r="J44" s="92" t="str">
        <f t="shared" si="1"/>
        <v/>
      </c>
      <c r="K44" s="93"/>
    </row>
    <row r="45" spans="1:11" ht="16.149999999999999">
      <c r="A45" s="84"/>
      <c r="B45" s="84"/>
      <c r="C45" s="85"/>
      <c r="D45" s="86" t="str">
        <f>IF(C45="","",VLOOKUP(C45,'訂購單  超商(3000以上20000以下))'!$A$1001:$B$1999,2,FALSE))</f>
        <v/>
      </c>
      <c r="E45" s="87"/>
      <c r="F45" s="88"/>
      <c r="G45" s="89"/>
      <c r="H45" s="90"/>
      <c r="I45" s="91" t="str">
        <f>IF(D45="","",VLOOKUP(D45,'訂購單  超商(3000以上20000以下))'!$A$2001:$B$2997,2,FALSE))</f>
        <v/>
      </c>
      <c r="J45" s="92" t="str">
        <f t="shared" si="1"/>
        <v/>
      </c>
      <c r="K45" s="93"/>
    </row>
    <row r="46" spans="1:11" ht="16.149999999999999">
      <c r="A46" s="84"/>
      <c r="B46" s="84"/>
      <c r="C46" s="85"/>
      <c r="D46" s="86" t="str">
        <f>IF(C46="","",VLOOKUP(C46,'訂購單  超商(3000以上20000以下))'!$A$1001:$B$1999,2,FALSE))</f>
        <v/>
      </c>
      <c r="E46" s="87"/>
      <c r="F46" s="88"/>
      <c r="G46" s="89"/>
      <c r="H46" s="90"/>
      <c r="I46" s="91" t="str">
        <f>IF(D46="","",VLOOKUP(D46,'訂購單  超商(3000以上20000以下))'!$A$2001:$B$2997,2,FALSE))</f>
        <v/>
      </c>
      <c r="J46" s="92" t="str">
        <f t="shared" si="1"/>
        <v/>
      </c>
      <c r="K46" s="93"/>
    </row>
    <row r="47" spans="1:11" ht="16.149999999999999">
      <c r="A47" s="84"/>
      <c r="B47" s="84"/>
      <c r="C47" s="85"/>
      <c r="D47" s="86" t="str">
        <f>IF(C47="","",VLOOKUP(C47,'訂購單  超商(3000以上20000以下))'!$A$1001:$B$1999,2,FALSE))</f>
        <v/>
      </c>
      <c r="E47" s="87"/>
      <c r="F47" s="88"/>
      <c r="G47" s="89"/>
      <c r="H47" s="90"/>
      <c r="I47" s="91" t="str">
        <f>IF(D47="","",VLOOKUP(D47,'訂購單  超商(3000以上20000以下))'!$A$2001:$B$2997,2,FALSE))</f>
        <v/>
      </c>
      <c r="J47" s="92" t="str">
        <f t="shared" si="1"/>
        <v/>
      </c>
      <c r="K47" s="93"/>
    </row>
    <row r="48" spans="1:11" ht="16.149999999999999">
      <c r="A48" s="84"/>
      <c r="B48" s="84"/>
      <c r="C48" s="85"/>
      <c r="D48" s="86" t="str">
        <f>IF(C48="","",VLOOKUP(C48,'訂購單  超商(3000以上20000以下))'!$A$1001:$B$1999,2,FALSE))</f>
        <v/>
      </c>
      <c r="E48" s="87"/>
      <c r="F48" s="88"/>
      <c r="G48" s="89"/>
      <c r="H48" s="90"/>
      <c r="I48" s="91" t="str">
        <f>IF(D48="","",VLOOKUP(D48,'訂購單  超商(3000以上20000以下))'!$A$2001:$B$2997,2,FALSE))</f>
        <v/>
      </c>
      <c r="J48" s="92" t="str">
        <f t="shared" si="1"/>
        <v/>
      </c>
      <c r="K48" s="93"/>
    </row>
    <row r="49" spans="1:11" ht="16.149999999999999">
      <c r="A49" s="84"/>
      <c r="B49" s="84"/>
      <c r="C49" s="85"/>
      <c r="D49" s="86" t="str">
        <f>IF(C49="","",VLOOKUP(C49,'訂購單  超商(3000以上20000以下))'!$A$1001:$B$1999,2,FALSE))</f>
        <v/>
      </c>
      <c r="E49" s="87"/>
      <c r="F49" s="88"/>
      <c r="G49" s="89"/>
      <c r="H49" s="90"/>
      <c r="I49" s="91" t="str">
        <f>IF(D49="","",VLOOKUP(D49,'訂購單  超商(3000以上20000以下))'!$A$2001:$B$2997,2,FALSE))</f>
        <v/>
      </c>
      <c r="J49" s="92" t="str">
        <f t="shared" si="1"/>
        <v/>
      </c>
      <c r="K49" s="93"/>
    </row>
    <row r="50" spans="1:11" ht="16.149999999999999">
      <c r="A50" s="84"/>
      <c r="B50" s="84"/>
      <c r="C50" s="85"/>
      <c r="D50" s="86" t="str">
        <f>IF(C50="","",VLOOKUP(C50,'訂購單  超商(3000以上20000以下))'!$A$1001:$B$1999,2,FALSE))</f>
        <v/>
      </c>
      <c r="E50" s="87"/>
      <c r="F50" s="88"/>
      <c r="G50" s="89"/>
      <c r="H50" s="90"/>
      <c r="I50" s="91" t="str">
        <f>IF(D50="","",VLOOKUP(D50,'訂購單  超商(3000以上20000以下))'!$A$2001:$B$2997,2,FALSE))</f>
        <v/>
      </c>
      <c r="J50" s="92" t="str">
        <f t="shared" si="1"/>
        <v/>
      </c>
      <c r="K50" s="93"/>
    </row>
    <row r="51" spans="1:11" ht="16.149999999999999">
      <c r="A51" s="84"/>
      <c r="B51" s="84"/>
      <c r="C51" s="85"/>
      <c r="D51" s="86" t="str">
        <f>IF(C51="","",VLOOKUP(C51,'訂購單  超商(3000以上20000以下))'!$A$1001:$B$1999,2,FALSE))</f>
        <v/>
      </c>
      <c r="E51" s="87"/>
      <c r="F51" s="88"/>
      <c r="G51" s="89"/>
      <c r="H51" s="90"/>
      <c r="I51" s="91" t="str">
        <f>IF(D51="","",VLOOKUP(D51,'訂購單  超商(3000以上20000以下))'!$A$2001:$B$2997,2,FALSE))</f>
        <v/>
      </c>
      <c r="J51" s="92" t="str">
        <f t="shared" si="1"/>
        <v/>
      </c>
      <c r="K51" s="93"/>
    </row>
    <row r="52" spans="1:11" ht="16.149999999999999">
      <c r="A52" s="84"/>
      <c r="B52" s="84"/>
      <c r="C52" s="85"/>
      <c r="D52" s="86" t="str">
        <f>IF(C52="","",VLOOKUP(C52,'訂購單  超商(3000以上20000以下))'!$A$1001:$B$1999,2,FALSE))</f>
        <v/>
      </c>
      <c r="E52" s="87"/>
      <c r="F52" s="88"/>
      <c r="G52" s="89"/>
      <c r="H52" s="90"/>
      <c r="I52" s="91" t="str">
        <f>IF(D52="","",VLOOKUP(D52,'訂購單  超商(3000以上20000以下))'!$A$2001:$B$2997,2,FALSE))</f>
        <v/>
      </c>
      <c r="J52" s="92" t="str">
        <f t="shared" si="1"/>
        <v/>
      </c>
      <c r="K52" s="93"/>
    </row>
    <row r="53" spans="1:11" ht="16.149999999999999">
      <c r="A53" s="84"/>
      <c r="B53" s="84"/>
      <c r="C53" s="85"/>
      <c r="D53" s="86" t="str">
        <f>IF(C53="","",VLOOKUP(C53,'訂購單  超商(3000以上20000以下))'!$A$1001:$B$1999,2,FALSE))</f>
        <v/>
      </c>
      <c r="E53" s="87"/>
      <c r="F53" s="88"/>
      <c r="G53" s="89"/>
      <c r="H53" s="90"/>
      <c r="I53" s="91" t="str">
        <f>IF(D53="","",VLOOKUP(D53,'訂購單  超商(3000以上20000以下))'!$A$2001:$B$2997,2,FALSE))</f>
        <v/>
      </c>
      <c r="J53" s="92" t="str">
        <f t="shared" si="1"/>
        <v/>
      </c>
      <c r="K53" s="93"/>
    </row>
    <row r="54" spans="1:11" ht="16.149999999999999">
      <c r="A54" s="84"/>
      <c r="B54" s="84"/>
      <c r="C54" s="85"/>
      <c r="D54" s="86" t="str">
        <f>IF(C54="","",VLOOKUP(C54,'訂購單  超商(3000以上20000以下))'!$A$1001:$B$1999,2,FALSE))</f>
        <v/>
      </c>
      <c r="E54" s="87"/>
      <c r="F54" s="88"/>
      <c r="G54" s="89"/>
      <c r="H54" s="90"/>
      <c r="I54" s="91" t="str">
        <f>IF(D54="","",VLOOKUP(D54,'訂購單  超商(3000以上20000以下))'!$A$2001:$B$2997,2,FALSE))</f>
        <v/>
      </c>
      <c r="J54" s="92" t="str">
        <f t="shared" si="1"/>
        <v/>
      </c>
      <c r="K54" s="93"/>
    </row>
    <row r="55" spans="1:11" ht="16.149999999999999">
      <c r="A55" s="84"/>
      <c r="B55" s="84"/>
      <c r="C55" s="85"/>
      <c r="D55" s="86" t="str">
        <f>IF(C55="","",VLOOKUP(C55,'訂購單  超商(3000以上20000以下))'!$A$1001:$B$1999,2,FALSE))</f>
        <v/>
      </c>
      <c r="E55" s="87"/>
      <c r="F55" s="88"/>
      <c r="G55" s="89"/>
      <c r="H55" s="90"/>
      <c r="I55" s="91" t="str">
        <f>IF(D55="","",VLOOKUP(D55,'訂購單  超商(3000以上20000以下))'!$A$2001:$B$2997,2,FALSE))</f>
        <v/>
      </c>
      <c r="J55" s="92" t="str">
        <f t="shared" si="1"/>
        <v/>
      </c>
      <c r="K55" s="93"/>
    </row>
    <row r="56" spans="1:11" ht="16.149999999999999">
      <c r="A56" s="84"/>
      <c r="B56" s="84"/>
      <c r="C56" s="85"/>
      <c r="D56" s="86" t="str">
        <f>IF(C56="","",VLOOKUP(C56,'訂購單  超商(3000以上20000以下))'!$A$1001:$B$1999,2,FALSE))</f>
        <v/>
      </c>
      <c r="E56" s="87"/>
      <c r="F56" s="88"/>
      <c r="G56" s="89"/>
      <c r="H56" s="90"/>
      <c r="I56" s="91" t="str">
        <f>IF(D56="","",VLOOKUP(D56,'訂購單  超商(3000以上20000以下))'!$A$2001:$B$2997,2,FALSE))</f>
        <v/>
      </c>
      <c r="J56" s="92" t="str">
        <f t="shared" si="1"/>
        <v/>
      </c>
      <c r="K56" s="93"/>
    </row>
    <row r="57" spans="1:11" ht="16.149999999999999">
      <c r="A57" s="84"/>
      <c r="B57" s="84"/>
      <c r="C57" s="85"/>
      <c r="D57" s="86" t="str">
        <f>IF(C57="","",VLOOKUP(C57,'訂購單  超商(3000以上20000以下))'!$A$1001:$B$1999,2,FALSE))</f>
        <v/>
      </c>
      <c r="E57" s="87"/>
      <c r="F57" s="88"/>
      <c r="G57" s="89"/>
      <c r="H57" s="90"/>
      <c r="I57" s="91" t="str">
        <f>IF(D57="","",VLOOKUP(D57,'訂購單  超商(3000以上20000以下))'!$A$2001:$B$2997,2,FALSE))</f>
        <v/>
      </c>
      <c r="J57" s="92" t="str">
        <f t="shared" si="1"/>
        <v/>
      </c>
      <c r="K57" s="93"/>
    </row>
    <row r="58" spans="1:11" ht="16.149999999999999">
      <c r="A58" s="84"/>
      <c r="B58" s="84"/>
      <c r="C58" s="85"/>
      <c r="D58" s="86" t="str">
        <f>IF(C58="","",VLOOKUP(C58,'訂購單  超商(3000以上20000以下))'!$A$1001:$B$1999,2,FALSE))</f>
        <v/>
      </c>
      <c r="E58" s="87"/>
      <c r="F58" s="88"/>
      <c r="G58" s="89"/>
      <c r="H58" s="90"/>
      <c r="I58" s="91" t="str">
        <f>IF(D58="","",VLOOKUP(D58,'訂購單  超商(3000以上20000以下))'!$A$2001:$B$2997,2,FALSE))</f>
        <v/>
      </c>
      <c r="J58" s="92" t="str">
        <f t="shared" si="1"/>
        <v/>
      </c>
      <c r="K58" s="93"/>
    </row>
    <row r="59" spans="1:11" ht="16.149999999999999">
      <c r="A59" s="84"/>
      <c r="B59" s="84"/>
      <c r="C59" s="85"/>
      <c r="D59" s="86" t="str">
        <f>IF(C59="","",VLOOKUP(C59,'訂購單  超商(3000以上20000以下))'!$A$1001:$B$1999,2,FALSE))</f>
        <v/>
      </c>
      <c r="E59" s="87"/>
      <c r="F59" s="88"/>
      <c r="G59" s="89"/>
      <c r="H59" s="90"/>
      <c r="I59" s="91" t="str">
        <f>IF(D59="","",VLOOKUP(D59,'訂購單  超商(3000以上20000以下))'!$A$2001:$B$2997,2,FALSE))</f>
        <v/>
      </c>
      <c r="J59" s="92" t="str">
        <f t="shared" si="1"/>
        <v/>
      </c>
      <c r="K59" s="93"/>
    </row>
    <row r="60" spans="1:11" ht="16.149999999999999">
      <c r="A60" s="84"/>
      <c r="B60" s="84"/>
      <c r="C60" s="85"/>
      <c r="D60" s="86" t="str">
        <f>IF(C60="","",VLOOKUP(C60,'訂購單  超商(3000以上20000以下))'!$A$1001:$B$1999,2,FALSE))</f>
        <v/>
      </c>
      <c r="E60" s="87"/>
      <c r="F60" s="88"/>
      <c r="G60" s="89"/>
      <c r="H60" s="90"/>
      <c r="I60" s="91" t="str">
        <f>IF(D60="","",VLOOKUP(D60,'訂購單  超商(3000以上20000以下))'!$A$2001:$B$2997,2,FALSE))</f>
        <v/>
      </c>
      <c r="J60" s="92" t="str">
        <f t="shared" si="1"/>
        <v/>
      </c>
      <c r="K60" s="93"/>
    </row>
    <row r="61" spans="1:11" ht="16.149999999999999">
      <c r="A61" s="84"/>
      <c r="B61" s="84"/>
      <c r="C61" s="85"/>
      <c r="D61" s="86" t="str">
        <f>IF(C61="","",VLOOKUP(C61,'訂購單  超商(3000以上20000以下))'!$A$1001:$B$1999,2,FALSE))</f>
        <v/>
      </c>
      <c r="E61" s="87"/>
      <c r="F61" s="88"/>
      <c r="G61" s="89"/>
      <c r="H61" s="90"/>
      <c r="I61" s="91" t="str">
        <f>IF(D61="","",VLOOKUP(D61,'訂購單  超商(3000以上20000以下))'!$A$2001:$B$2997,2,FALSE))</f>
        <v/>
      </c>
      <c r="J61" s="92" t="str">
        <f t="shared" si="1"/>
        <v/>
      </c>
      <c r="K61" s="93"/>
    </row>
    <row r="62" spans="1:11" ht="16.149999999999999">
      <c r="A62" s="84"/>
      <c r="B62" s="84"/>
      <c r="C62" s="85"/>
      <c r="D62" s="86" t="str">
        <f>IF(C62="","",VLOOKUP(C62,'訂購單  超商(3000以上20000以下))'!$A$1001:$B$1999,2,FALSE))</f>
        <v/>
      </c>
      <c r="E62" s="87"/>
      <c r="F62" s="88"/>
      <c r="G62" s="89"/>
      <c r="H62" s="90"/>
      <c r="I62" s="91" t="str">
        <f>IF(D62="","",VLOOKUP(D62,'訂購單  超商(3000以上20000以下))'!$A$2001:$B$2997,2,FALSE))</f>
        <v/>
      </c>
      <c r="J62" s="92" t="str">
        <f t="shared" si="1"/>
        <v/>
      </c>
      <c r="K62" s="93"/>
    </row>
    <row r="63" spans="1:11" ht="16.149999999999999">
      <c r="A63" s="84"/>
      <c r="B63" s="84"/>
      <c r="C63" s="85"/>
      <c r="D63" s="86" t="str">
        <f>IF(C63="","",VLOOKUP(C63,'訂購單  超商(3000以上20000以下))'!$A$1001:$B$1999,2,FALSE))</f>
        <v/>
      </c>
      <c r="E63" s="87"/>
      <c r="F63" s="88"/>
      <c r="G63" s="89"/>
      <c r="H63" s="90"/>
      <c r="I63" s="91" t="str">
        <f>IF(D63="","",VLOOKUP(D63,'訂購單  超商(3000以上20000以下))'!$A$2001:$B$2997,2,FALSE))</f>
        <v/>
      </c>
      <c r="J63" s="92" t="str">
        <f t="shared" si="1"/>
        <v/>
      </c>
      <c r="K63" s="93"/>
    </row>
    <row r="64" spans="1:11" ht="16.149999999999999">
      <c r="A64" s="84"/>
      <c r="B64" s="84"/>
      <c r="C64" s="85"/>
      <c r="D64" s="86" t="str">
        <f>IF(C64="","",VLOOKUP(C64,'訂購單  超商(3000以上20000以下))'!$A$1001:$B$1999,2,FALSE))</f>
        <v/>
      </c>
      <c r="E64" s="87"/>
      <c r="F64" s="88"/>
      <c r="G64" s="89"/>
      <c r="H64" s="90"/>
      <c r="I64" s="91" t="str">
        <f>IF(D64="","",VLOOKUP(D64,'訂購單  超商(3000以上20000以下))'!$A$2001:$B$2997,2,FALSE))</f>
        <v/>
      </c>
      <c r="J64" s="92" t="str">
        <f t="shared" si="1"/>
        <v/>
      </c>
      <c r="K64" s="93"/>
    </row>
    <row r="65" spans="1:11" ht="16.149999999999999">
      <c r="A65" s="84"/>
      <c r="B65" s="84"/>
      <c r="C65" s="85"/>
      <c r="D65" s="86" t="str">
        <f>IF(C65="","",VLOOKUP(C65,'訂購單  超商(3000以上20000以下))'!$A$1001:$B$1999,2,FALSE))</f>
        <v/>
      </c>
      <c r="E65" s="87"/>
      <c r="F65" s="88"/>
      <c r="G65" s="89"/>
      <c r="H65" s="90"/>
      <c r="I65" s="91" t="str">
        <f>IF(D65="","",VLOOKUP(D65,'訂購單  超商(3000以上20000以下))'!$A$2001:$B$2997,2,FALSE))</f>
        <v/>
      </c>
      <c r="J65" s="92" t="str">
        <f t="shared" si="1"/>
        <v/>
      </c>
      <c r="K65" s="93"/>
    </row>
    <row r="66" spans="1:11" ht="16.149999999999999">
      <c r="A66" s="84"/>
      <c r="B66" s="84"/>
      <c r="C66" s="85"/>
      <c r="D66" s="86" t="str">
        <f>IF(C66="","",VLOOKUP(C66,'訂購單  超商(3000以上20000以下))'!$A$1001:$B$1999,2,FALSE))</f>
        <v/>
      </c>
      <c r="E66" s="87"/>
      <c r="F66" s="88"/>
      <c r="G66" s="89"/>
      <c r="H66" s="90"/>
      <c r="I66" s="91" t="str">
        <f>IF(D66="","",VLOOKUP(D66,'訂購單  超商(3000以上20000以下))'!$A$2001:$B$2997,2,FALSE))</f>
        <v/>
      </c>
      <c r="J66" s="92" t="str">
        <f t="shared" si="1"/>
        <v/>
      </c>
      <c r="K66" s="93"/>
    </row>
    <row r="67" spans="1:11" ht="16.149999999999999">
      <c r="A67" s="84"/>
      <c r="B67" s="84"/>
      <c r="C67" s="85"/>
      <c r="D67" s="86" t="str">
        <f>IF(C67="","",VLOOKUP(C67,'訂購單  超商(3000以上20000以下))'!$A$1001:$B$1999,2,FALSE))</f>
        <v/>
      </c>
      <c r="E67" s="87"/>
      <c r="F67" s="88"/>
      <c r="G67" s="89"/>
      <c r="H67" s="90"/>
      <c r="I67" s="91" t="str">
        <f>IF(D67="","",VLOOKUP(D67,'訂購單  超商(3000以上20000以下))'!$A$2001:$B$2997,2,FALSE))</f>
        <v/>
      </c>
      <c r="J67" s="92" t="str">
        <f t="shared" si="1"/>
        <v/>
      </c>
      <c r="K67" s="93"/>
    </row>
    <row r="68" spans="1:11" ht="16.149999999999999">
      <c r="A68" s="84"/>
      <c r="B68" s="84"/>
      <c r="C68" s="85"/>
      <c r="D68" s="86" t="str">
        <f>IF(C68="","",VLOOKUP(C68,'訂購單  超商(3000以上20000以下))'!$A$1001:$B$1999,2,FALSE))</f>
        <v/>
      </c>
      <c r="E68" s="87"/>
      <c r="F68" s="88"/>
      <c r="G68" s="89"/>
      <c r="H68" s="90"/>
      <c r="I68" s="91" t="str">
        <f>IF(D68="","",VLOOKUP(D68,'訂購單  超商(3000以上20000以下))'!$A$2001:$B$2997,2,FALSE))</f>
        <v/>
      </c>
      <c r="J68" s="92" t="str">
        <f t="shared" si="1"/>
        <v/>
      </c>
      <c r="K68" s="93"/>
    </row>
    <row r="69" spans="1:11" ht="16.149999999999999">
      <c r="A69" s="84"/>
      <c r="B69" s="84"/>
      <c r="C69" s="85"/>
      <c r="D69" s="86" t="str">
        <f>IF(C69="","",VLOOKUP(C69,'訂購單  超商(3000以上20000以下))'!$A$1001:$B$1999,2,FALSE))</f>
        <v/>
      </c>
      <c r="E69" s="87"/>
      <c r="F69" s="88"/>
      <c r="G69" s="89"/>
      <c r="H69" s="90"/>
      <c r="I69" s="91" t="str">
        <f>IF(D69="","",VLOOKUP(D69,'訂購單  超商(3000以上20000以下))'!$A$2001:$B$2997,2,FALSE))</f>
        <v/>
      </c>
      <c r="J69" s="92" t="str">
        <f t="shared" si="1"/>
        <v/>
      </c>
      <c r="K69" s="93"/>
    </row>
    <row r="70" spans="1:11" ht="16.149999999999999">
      <c r="A70" s="84"/>
      <c r="B70" s="84"/>
      <c r="C70" s="85"/>
      <c r="D70" s="86" t="str">
        <f>IF(C70="","",VLOOKUP(C70,'訂購單  超商(3000以上20000以下))'!$A$1001:$B$1999,2,FALSE))</f>
        <v/>
      </c>
      <c r="E70" s="87"/>
      <c r="F70" s="88"/>
      <c r="G70" s="89"/>
      <c r="H70" s="90"/>
      <c r="I70" s="91" t="str">
        <f>IF(D70="","",VLOOKUP(D70,'訂購單  超商(3000以上20000以下))'!$A$2001:$B$2997,2,FALSE))</f>
        <v/>
      </c>
      <c r="J70" s="92" t="str">
        <f t="shared" si="1"/>
        <v/>
      </c>
      <c r="K70" s="93"/>
    </row>
    <row r="71" spans="1:11" ht="16.149999999999999">
      <c r="A71" s="84"/>
      <c r="B71" s="84"/>
      <c r="C71" s="85"/>
      <c r="D71" s="86" t="str">
        <f>IF(C71="","",VLOOKUP(C71,'訂購單  超商(3000以上20000以下))'!$A$1001:$B$1999,2,FALSE))</f>
        <v/>
      </c>
      <c r="E71" s="87"/>
      <c r="F71" s="88"/>
      <c r="G71" s="89"/>
      <c r="H71" s="90"/>
      <c r="I71" s="91" t="str">
        <f>IF(D71="","",VLOOKUP(D71,'訂購單  超商(3000以上20000以下))'!$A$2001:$B$2997,2,FALSE))</f>
        <v/>
      </c>
      <c r="J71" s="92" t="str">
        <f t="shared" si="1"/>
        <v/>
      </c>
      <c r="K71" s="93"/>
    </row>
    <row r="72" spans="1:11" ht="16.149999999999999">
      <c r="A72" s="84"/>
      <c r="B72" s="84"/>
      <c r="C72" s="85"/>
      <c r="D72" s="86" t="str">
        <f>IF(C72="","",VLOOKUP(C72,'訂購單  超商(3000以上20000以下))'!$A$1001:$B$1999,2,FALSE))</f>
        <v/>
      </c>
      <c r="E72" s="87"/>
      <c r="F72" s="88"/>
      <c r="G72" s="89"/>
      <c r="H72" s="90"/>
      <c r="I72" s="91" t="str">
        <f>IF(D72="","",VLOOKUP(D72,'訂購單  超商(3000以上20000以下))'!$A$2001:$B$2997,2,FALSE))</f>
        <v/>
      </c>
      <c r="J72" s="92" t="str">
        <f t="shared" ref="J72:J101" si="2">IF(ISERROR(H72*I72),"",H72*I72)</f>
        <v/>
      </c>
      <c r="K72" s="93"/>
    </row>
    <row r="73" spans="1:11" ht="16.149999999999999">
      <c r="A73" s="84"/>
      <c r="B73" s="84"/>
      <c r="C73" s="85"/>
      <c r="D73" s="86" t="str">
        <f>IF(C73="","",VLOOKUP(C73,'訂購單  超商(3000以上20000以下))'!$A$1001:$B$1999,2,FALSE))</f>
        <v/>
      </c>
      <c r="E73" s="87"/>
      <c r="F73" s="88"/>
      <c r="G73" s="89"/>
      <c r="H73" s="90"/>
      <c r="I73" s="91" t="str">
        <f>IF(D73="","",VLOOKUP(D73,'訂購單  超商(3000以上20000以下))'!$A$2001:$B$2997,2,FALSE))</f>
        <v/>
      </c>
      <c r="J73" s="92" t="str">
        <f t="shared" si="2"/>
        <v/>
      </c>
      <c r="K73" s="93"/>
    </row>
    <row r="74" spans="1:11" ht="16.149999999999999">
      <c r="A74" s="84"/>
      <c r="B74" s="84"/>
      <c r="C74" s="85"/>
      <c r="D74" s="86" t="str">
        <f>IF(C74="","",VLOOKUP(C74,'訂購單  超商(3000以上20000以下))'!$A$1001:$B$1999,2,FALSE))</f>
        <v/>
      </c>
      <c r="E74" s="87"/>
      <c r="F74" s="88"/>
      <c r="G74" s="89"/>
      <c r="H74" s="90"/>
      <c r="I74" s="91" t="str">
        <f>IF(D74="","",VLOOKUP(D74,'訂購單  超商(3000以上20000以下))'!$A$2001:$B$2997,2,FALSE))</f>
        <v/>
      </c>
      <c r="J74" s="92" t="str">
        <f t="shared" si="2"/>
        <v/>
      </c>
      <c r="K74" s="93"/>
    </row>
    <row r="75" spans="1:11" ht="16.149999999999999">
      <c r="A75" s="84"/>
      <c r="B75" s="84"/>
      <c r="C75" s="85"/>
      <c r="D75" s="86" t="str">
        <f>IF(C75="","",VLOOKUP(C75,'訂購單  超商(3000以上20000以下))'!$A$1001:$B$1999,2,FALSE))</f>
        <v/>
      </c>
      <c r="E75" s="87"/>
      <c r="F75" s="88"/>
      <c r="G75" s="89"/>
      <c r="H75" s="90"/>
      <c r="I75" s="91" t="str">
        <f>IF(D75="","",VLOOKUP(D75,'訂購單  超商(3000以上20000以下))'!$A$2001:$B$2997,2,FALSE))</f>
        <v/>
      </c>
      <c r="J75" s="92" t="str">
        <f t="shared" si="2"/>
        <v/>
      </c>
      <c r="K75" s="93"/>
    </row>
    <row r="76" spans="1:11" ht="16.149999999999999">
      <c r="A76" s="84"/>
      <c r="B76" s="84"/>
      <c r="C76" s="85"/>
      <c r="D76" s="86" t="str">
        <f>IF(C76="","",VLOOKUP(C76,'訂購單  超商(3000以上20000以下))'!$A$1001:$B$1999,2,FALSE))</f>
        <v/>
      </c>
      <c r="E76" s="87"/>
      <c r="F76" s="88"/>
      <c r="G76" s="89"/>
      <c r="H76" s="90"/>
      <c r="I76" s="91" t="str">
        <f>IF(D76="","",VLOOKUP(D76,'訂購單  超商(3000以上20000以下))'!$A$2001:$B$2997,2,FALSE))</f>
        <v/>
      </c>
      <c r="J76" s="92" t="str">
        <f t="shared" si="2"/>
        <v/>
      </c>
      <c r="K76" s="93"/>
    </row>
    <row r="77" spans="1:11" ht="16.149999999999999">
      <c r="A77" s="84"/>
      <c r="B77" s="84"/>
      <c r="C77" s="85"/>
      <c r="D77" s="86" t="str">
        <f>IF(C77="","",VLOOKUP(C77,'訂購單  超商(3000以上20000以下))'!$A$1001:$B$1999,2,FALSE))</f>
        <v/>
      </c>
      <c r="E77" s="87"/>
      <c r="F77" s="88"/>
      <c r="G77" s="89"/>
      <c r="H77" s="90"/>
      <c r="I77" s="91" t="str">
        <f>IF(D77="","",VLOOKUP(D77,'訂購單  超商(3000以上20000以下))'!$A$2001:$B$2997,2,FALSE))</f>
        <v/>
      </c>
      <c r="J77" s="92" t="str">
        <f t="shared" si="2"/>
        <v/>
      </c>
      <c r="K77" s="93"/>
    </row>
    <row r="78" spans="1:11" ht="16.149999999999999">
      <c r="A78" s="84"/>
      <c r="B78" s="84"/>
      <c r="C78" s="85"/>
      <c r="D78" s="86" t="str">
        <f>IF(C78="","",VLOOKUP(C78,'訂購單  超商(3000以上20000以下))'!$A$1001:$B$1999,2,FALSE))</f>
        <v/>
      </c>
      <c r="E78" s="87"/>
      <c r="F78" s="88"/>
      <c r="G78" s="89"/>
      <c r="H78" s="90"/>
      <c r="I78" s="91" t="str">
        <f>IF(D78="","",VLOOKUP(D78,'訂購單  超商(3000以上20000以下))'!$A$2001:$B$2997,2,FALSE))</f>
        <v/>
      </c>
      <c r="J78" s="92" t="str">
        <f t="shared" si="2"/>
        <v/>
      </c>
      <c r="K78" s="93"/>
    </row>
    <row r="79" spans="1:11" ht="16.149999999999999">
      <c r="A79" s="84"/>
      <c r="B79" s="84"/>
      <c r="C79" s="85"/>
      <c r="D79" s="86" t="str">
        <f>IF(C79="","",VLOOKUP(C79,'訂購單  超商(3000以上20000以下))'!$A$1001:$B$1999,2,FALSE))</f>
        <v/>
      </c>
      <c r="E79" s="87"/>
      <c r="F79" s="88"/>
      <c r="G79" s="89"/>
      <c r="H79" s="90"/>
      <c r="I79" s="91" t="str">
        <f>IF(D79="","",VLOOKUP(D79,'訂購單  超商(3000以上20000以下))'!$A$2001:$B$2997,2,FALSE))</f>
        <v/>
      </c>
      <c r="J79" s="92" t="str">
        <f t="shared" si="2"/>
        <v/>
      </c>
      <c r="K79" s="93"/>
    </row>
    <row r="80" spans="1:11" ht="16.149999999999999">
      <c r="A80" s="84"/>
      <c r="B80" s="84"/>
      <c r="C80" s="85"/>
      <c r="D80" s="86" t="str">
        <f>IF(C80="","",VLOOKUP(C80,'訂購單  超商(3000以上20000以下))'!$A$1001:$B$1999,2,FALSE))</f>
        <v/>
      </c>
      <c r="E80" s="87"/>
      <c r="F80" s="88"/>
      <c r="G80" s="89"/>
      <c r="H80" s="90"/>
      <c r="I80" s="91" t="str">
        <f>IF(D80="","",VLOOKUP(D80,'訂購單  超商(3000以上20000以下))'!$A$2001:$B$2997,2,FALSE))</f>
        <v/>
      </c>
      <c r="J80" s="92" t="str">
        <f t="shared" si="2"/>
        <v/>
      </c>
      <c r="K80" s="93"/>
    </row>
    <row r="81" spans="1:11" ht="16.149999999999999">
      <c r="A81" s="84"/>
      <c r="B81" s="84"/>
      <c r="C81" s="85"/>
      <c r="D81" s="86" t="str">
        <f>IF(C81="","",VLOOKUP(C81,'訂購單  超商(3000以上20000以下))'!$A$1001:$B$1999,2,FALSE))</f>
        <v/>
      </c>
      <c r="E81" s="87"/>
      <c r="F81" s="88"/>
      <c r="G81" s="89"/>
      <c r="H81" s="90"/>
      <c r="I81" s="91" t="str">
        <f>IF(D81="","",VLOOKUP(D81,'訂購單  超商(3000以上20000以下))'!$A$2001:$B$2997,2,FALSE))</f>
        <v/>
      </c>
      <c r="J81" s="92" t="str">
        <f t="shared" si="2"/>
        <v/>
      </c>
      <c r="K81" s="93"/>
    </row>
    <row r="82" spans="1:11" ht="16.149999999999999">
      <c r="A82" s="84"/>
      <c r="B82" s="84"/>
      <c r="C82" s="85"/>
      <c r="D82" s="86" t="str">
        <f>IF(C82="","",VLOOKUP(C82,'訂購單  超商(3000以上20000以下))'!$A$1001:$B$1999,2,FALSE))</f>
        <v/>
      </c>
      <c r="E82" s="87"/>
      <c r="F82" s="88"/>
      <c r="G82" s="89"/>
      <c r="H82" s="90"/>
      <c r="I82" s="91" t="str">
        <f>IF(D82="","",VLOOKUP(D82,'訂購單  超商(3000以上20000以下))'!$A$2001:$B$2997,2,FALSE))</f>
        <v/>
      </c>
      <c r="J82" s="92" t="str">
        <f t="shared" si="2"/>
        <v/>
      </c>
      <c r="K82" s="93"/>
    </row>
    <row r="83" spans="1:11" ht="16.149999999999999">
      <c r="A83" s="84"/>
      <c r="B83" s="84"/>
      <c r="C83" s="85"/>
      <c r="D83" s="86" t="str">
        <f>IF(C83="","",VLOOKUP(C83,'訂購單  超商(3000以上20000以下))'!$A$1001:$B$1999,2,FALSE))</f>
        <v/>
      </c>
      <c r="E83" s="87"/>
      <c r="F83" s="88"/>
      <c r="G83" s="89"/>
      <c r="H83" s="90"/>
      <c r="I83" s="91" t="str">
        <f>IF(D83="","",VLOOKUP(D83,'訂購單  超商(3000以上20000以下))'!$A$2001:$B$2997,2,FALSE))</f>
        <v/>
      </c>
      <c r="J83" s="92" t="str">
        <f t="shared" si="2"/>
        <v/>
      </c>
      <c r="K83" s="93"/>
    </row>
    <row r="84" spans="1:11" ht="16.149999999999999">
      <c r="A84" s="84"/>
      <c r="B84" s="84"/>
      <c r="C84" s="85"/>
      <c r="D84" s="86" t="str">
        <f>IF(C84="","",VLOOKUP(C84,'訂購單  超商(3000以上20000以下))'!$A$1001:$B$1999,2,FALSE))</f>
        <v/>
      </c>
      <c r="E84" s="87"/>
      <c r="F84" s="88"/>
      <c r="G84" s="89"/>
      <c r="H84" s="90"/>
      <c r="I84" s="91" t="str">
        <f>IF(D84="","",VLOOKUP(D84,'訂購單  超商(3000以上20000以下))'!$A$2001:$B$2997,2,FALSE))</f>
        <v/>
      </c>
      <c r="J84" s="92" t="str">
        <f t="shared" si="2"/>
        <v/>
      </c>
      <c r="K84" s="93"/>
    </row>
    <row r="85" spans="1:11" ht="16.149999999999999">
      <c r="A85" s="84"/>
      <c r="B85" s="84"/>
      <c r="C85" s="85"/>
      <c r="D85" s="86" t="str">
        <f>IF(C85="","",VLOOKUP(C85,'訂購單  超商(3000以上20000以下))'!$A$1001:$B$1999,2,FALSE))</f>
        <v/>
      </c>
      <c r="E85" s="87"/>
      <c r="F85" s="88"/>
      <c r="G85" s="89"/>
      <c r="H85" s="90"/>
      <c r="I85" s="91" t="str">
        <f>IF(D85="","",VLOOKUP(D85,'訂購單  超商(3000以上20000以下))'!$A$2001:$B$2997,2,FALSE))</f>
        <v/>
      </c>
      <c r="J85" s="92" t="str">
        <f t="shared" si="2"/>
        <v/>
      </c>
      <c r="K85" s="93"/>
    </row>
    <row r="86" spans="1:11" ht="16.149999999999999">
      <c r="A86" s="84"/>
      <c r="B86" s="84"/>
      <c r="C86" s="85"/>
      <c r="D86" s="86" t="str">
        <f>IF(C86="","",VLOOKUP(C86,'訂購單  超商(3000以上20000以下))'!$A$1001:$B$1999,2,FALSE))</f>
        <v/>
      </c>
      <c r="E86" s="87"/>
      <c r="F86" s="88"/>
      <c r="G86" s="89"/>
      <c r="H86" s="90"/>
      <c r="I86" s="91" t="str">
        <f>IF(D86="","",VLOOKUP(D86,'訂購單  超商(3000以上20000以下))'!$A$2001:$B$2997,2,FALSE))</f>
        <v/>
      </c>
      <c r="J86" s="92" t="str">
        <f t="shared" si="2"/>
        <v/>
      </c>
      <c r="K86" s="93"/>
    </row>
    <row r="87" spans="1:11" ht="16.149999999999999">
      <c r="A87" s="84"/>
      <c r="B87" s="84"/>
      <c r="C87" s="85"/>
      <c r="D87" s="86" t="str">
        <f>IF(C87="","",VLOOKUP(C87,'訂購單  超商(3000以上20000以下))'!$A$1001:$B$1999,2,FALSE))</f>
        <v/>
      </c>
      <c r="E87" s="87"/>
      <c r="F87" s="88"/>
      <c r="G87" s="89"/>
      <c r="H87" s="90"/>
      <c r="I87" s="91" t="str">
        <f>IF(D87="","",VLOOKUP(D87,'訂購單  超商(3000以上20000以下))'!$A$2001:$B$2997,2,FALSE))</f>
        <v/>
      </c>
      <c r="J87" s="92" t="str">
        <f t="shared" si="2"/>
        <v/>
      </c>
      <c r="K87" s="93"/>
    </row>
    <row r="88" spans="1:11" ht="16.149999999999999">
      <c r="A88" s="84"/>
      <c r="B88" s="84"/>
      <c r="C88" s="85"/>
      <c r="D88" s="86" t="str">
        <f>IF(C88="","",VLOOKUP(C88,'訂購單  超商(3000以上20000以下))'!$A$1001:$B$1999,2,FALSE))</f>
        <v/>
      </c>
      <c r="E88" s="87"/>
      <c r="F88" s="88"/>
      <c r="G88" s="89"/>
      <c r="H88" s="90"/>
      <c r="I88" s="91" t="str">
        <f>IF(D88="","",VLOOKUP(D88,'訂購單  超商(3000以上20000以下))'!$A$2001:$B$2997,2,FALSE))</f>
        <v/>
      </c>
      <c r="J88" s="92" t="str">
        <f t="shared" si="2"/>
        <v/>
      </c>
      <c r="K88" s="93"/>
    </row>
    <row r="89" spans="1:11" ht="16.149999999999999">
      <c r="A89" s="84"/>
      <c r="B89" s="84"/>
      <c r="C89" s="85"/>
      <c r="D89" s="86" t="str">
        <f>IF(C89="","",VLOOKUP(C89,'訂購單  超商(3000以上20000以下))'!$A$1001:$B$1999,2,FALSE))</f>
        <v/>
      </c>
      <c r="E89" s="87"/>
      <c r="F89" s="88"/>
      <c r="G89" s="89"/>
      <c r="H89" s="90"/>
      <c r="I89" s="91" t="str">
        <f>IF(D89="","",VLOOKUP(D89,'訂購單  超商(3000以上20000以下))'!$A$2001:$B$2997,2,FALSE))</f>
        <v/>
      </c>
      <c r="J89" s="92" t="str">
        <f t="shared" si="2"/>
        <v/>
      </c>
      <c r="K89" s="93"/>
    </row>
    <row r="90" spans="1:11" ht="16.149999999999999">
      <c r="A90" s="84"/>
      <c r="B90" s="84"/>
      <c r="C90" s="85"/>
      <c r="D90" s="86" t="str">
        <f>IF(C90="","",VLOOKUP(C90,'訂購單  超商(3000以上20000以下))'!$A$1001:$B$1999,2,FALSE))</f>
        <v/>
      </c>
      <c r="E90" s="87"/>
      <c r="F90" s="88"/>
      <c r="G90" s="89"/>
      <c r="H90" s="90"/>
      <c r="I90" s="91" t="str">
        <f>IF(D90="","",VLOOKUP(D90,'訂購單  超商(3000以上20000以下))'!$A$2001:$B$2997,2,FALSE))</f>
        <v/>
      </c>
      <c r="J90" s="92" t="str">
        <f t="shared" si="2"/>
        <v/>
      </c>
      <c r="K90" s="93"/>
    </row>
    <row r="91" spans="1:11" ht="16.149999999999999">
      <c r="A91" s="84"/>
      <c r="B91" s="84"/>
      <c r="C91" s="85"/>
      <c r="D91" s="86" t="str">
        <f>IF(C91="","",VLOOKUP(C91,'訂購單  超商(3000以上20000以下))'!$A$1001:$B$1999,2,FALSE))</f>
        <v/>
      </c>
      <c r="E91" s="87"/>
      <c r="F91" s="88"/>
      <c r="G91" s="89"/>
      <c r="H91" s="90"/>
      <c r="I91" s="91" t="str">
        <f>IF(D91="","",VLOOKUP(D91,'訂購單  超商(3000以上20000以下))'!$A$2001:$B$2997,2,FALSE))</f>
        <v/>
      </c>
      <c r="J91" s="92" t="str">
        <f t="shared" si="2"/>
        <v/>
      </c>
      <c r="K91" s="93"/>
    </row>
    <row r="92" spans="1:11" ht="16.149999999999999">
      <c r="A92" s="84"/>
      <c r="B92" s="84"/>
      <c r="C92" s="85"/>
      <c r="D92" s="86" t="str">
        <f>IF(C92="","",VLOOKUP(C92,'訂購單  超商(3000以上20000以下))'!$A$1001:$B$1999,2,FALSE))</f>
        <v/>
      </c>
      <c r="E92" s="87"/>
      <c r="F92" s="88"/>
      <c r="G92" s="89"/>
      <c r="H92" s="90"/>
      <c r="I92" s="91" t="str">
        <f>IF(D92="","",VLOOKUP(D92,'訂購單  超商(3000以上20000以下))'!$A$2001:$B$2997,2,FALSE))</f>
        <v/>
      </c>
      <c r="J92" s="92" t="str">
        <f t="shared" si="2"/>
        <v/>
      </c>
      <c r="K92" s="93"/>
    </row>
    <row r="93" spans="1:11" ht="16.149999999999999">
      <c r="A93" s="84"/>
      <c r="B93" s="84"/>
      <c r="C93" s="85"/>
      <c r="D93" s="86" t="str">
        <f>IF(C93="","",VLOOKUP(C93,'訂購單  超商(3000以上20000以下))'!$A$1001:$B$1999,2,FALSE))</f>
        <v/>
      </c>
      <c r="E93" s="87"/>
      <c r="F93" s="88"/>
      <c r="G93" s="89"/>
      <c r="H93" s="90"/>
      <c r="I93" s="91" t="str">
        <f>IF(D93="","",VLOOKUP(D93,'訂購單  超商(3000以上20000以下))'!$A$2001:$B$2997,2,FALSE))</f>
        <v/>
      </c>
      <c r="J93" s="92" t="str">
        <f t="shared" si="2"/>
        <v/>
      </c>
      <c r="K93" s="93"/>
    </row>
    <row r="94" spans="1:11" ht="16.149999999999999">
      <c r="A94" s="84"/>
      <c r="B94" s="84"/>
      <c r="C94" s="85"/>
      <c r="D94" s="86" t="str">
        <f>IF(C94="","",VLOOKUP(C94,'訂購單  超商(3000以上20000以下))'!$A$1001:$B$1999,2,FALSE))</f>
        <v/>
      </c>
      <c r="E94" s="87"/>
      <c r="F94" s="88"/>
      <c r="G94" s="89"/>
      <c r="H94" s="90"/>
      <c r="I94" s="91" t="str">
        <f>IF(D94="","",VLOOKUP(D94,'訂購單  超商(3000以上20000以下))'!$A$2001:$B$2997,2,FALSE))</f>
        <v/>
      </c>
      <c r="J94" s="92" t="str">
        <f t="shared" si="2"/>
        <v/>
      </c>
      <c r="K94" s="93"/>
    </row>
    <row r="95" spans="1:11" ht="16.149999999999999">
      <c r="A95" s="84"/>
      <c r="B95" s="84"/>
      <c r="C95" s="85"/>
      <c r="D95" s="86" t="str">
        <f>IF(C95="","",VLOOKUP(C95,'訂購單  超商(3000以上20000以下))'!$A$1001:$B$1999,2,FALSE))</f>
        <v/>
      </c>
      <c r="E95" s="87"/>
      <c r="F95" s="88"/>
      <c r="G95" s="89"/>
      <c r="H95" s="90"/>
      <c r="I95" s="91" t="str">
        <f>IF(D95="","",VLOOKUP(D95,'訂購單  超商(3000以上20000以下))'!$A$2001:$B$2997,2,FALSE))</f>
        <v/>
      </c>
      <c r="J95" s="92" t="str">
        <f t="shared" si="2"/>
        <v/>
      </c>
      <c r="K95" s="93"/>
    </row>
    <row r="96" spans="1:11" ht="16.149999999999999">
      <c r="A96" s="84"/>
      <c r="B96" s="84"/>
      <c r="C96" s="85"/>
      <c r="D96" s="86" t="str">
        <f>IF(C96="","",VLOOKUP(C96,'訂購單  超商(3000以上20000以下))'!$A$1001:$B$1999,2,FALSE))</f>
        <v/>
      </c>
      <c r="E96" s="87"/>
      <c r="F96" s="88"/>
      <c r="G96" s="89"/>
      <c r="H96" s="90"/>
      <c r="I96" s="91" t="str">
        <f>IF(D96="","",VLOOKUP(D96,'訂購單  超商(3000以上20000以下))'!$A$2001:$B$2997,2,FALSE))</f>
        <v/>
      </c>
      <c r="J96" s="92" t="str">
        <f t="shared" si="2"/>
        <v/>
      </c>
      <c r="K96" s="93"/>
    </row>
    <row r="97" spans="1:11" ht="16.149999999999999">
      <c r="A97" s="84"/>
      <c r="B97" s="84"/>
      <c r="C97" s="85"/>
      <c r="D97" s="86" t="str">
        <f>IF(C97="","",VLOOKUP(C97,'訂購單  超商(3000以上20000以下))'!$A$1001:$B$1999,2,FALSE))</f>
        <v/>
      </c>
      <c r="E97" s="87"/>
      <c r="F97" s="88"/>
      <c r="G97" s="89"/>
      <c r="H97" s="90"/>
      <c r="I97" s="91" t="str">
        <f>IF(D97="","",VLOOKUP(D97,'訂購單  超商(3000以上20000以下))'!$A$2001:$B$2997,2,FALSE))</f>
        <v/>
      </c>
      <c r="J97" s="92" t="str">
        <f t="shared" si="2"/>
        <v/>
      </c>
      <c r="K97" s="93"/>
    </row>
    <row r="98" spans="1:11" ht="16.149999999999999">
      <c r="A98" s="84"/>
      <c r="B98" s="84"/>
      <c r="C98" s="85"/>
      <c r="D98" s="86" t="str">
        <f>IF(C98="","",VLOOKUP(C98,'訂購單  超商(3000以上20000以下))'!$A$1001:$B$1999,2,FALSE))</f>
        <v/>
      </c>
      <c r="E98" s="87"/>
      <c r="F98" s="88"/>
      <c r="G98" s="89"/>
      <c r="H98" s="90"/>
      <c r="I98" s="91" t="str">
        <f>IF(D98="","",VLOOKUP(D98,'訂購單  超商(3000以上20000以下))'!$A$2001:$B$2997,2,FALSE))</f>
        <v/>
      </c>
      <c r="J98" s="92" t="str">
        <f t="shared" si="2"/>
        <v/>
      </c>
      <c r="K98" s="93"/>
    </row>
    <row r="99" spans="1:11" ht="16.149999999999999">
      <c r="A99" s="84"/>
      <c r="B99" s="84"/>
      <c r="C99" s="85"/>
      <c r="D99" s="86" t="str">
        <f>IF(C99="","",VLOOKUP(C99,'訂購單  超商(3000以上20000以下))'!$A$1001:$B$1999,2,FALSE))</f>
        <v/>
      </c>
      <c r="E99" s="87"/>
      <c r="F99" s="88"/>
      <c r="G99" s="89"/>
      <c r="H99" s="90"/>
      <c r="I99" s="91" t="str">
        <f>IF(D99="","",VLOOKUP(D99,'訂購單  超商(3000以上20000以下))'!$A$2001:$B$2997,2,FALSE))</f>
        <v/>
      </c>
      <c r="J99" s="92" t="str">
        <f t="shared" si="2"/>
        <v/>
      </c>
      <c r="K99" s="93"/>
    </row>
    <row r="100" spans="1:11" ht="16.149999999999999">
      <c r="A100" s="84"/>
      <c r="B100" s="84"/>
      <c r="C100" s="85"/>
      <c r="D100" s="86" t="str">
        <f>IF(C100="","",VLOOKUP(C100,'訂購單  超商(3000以上20000以下))'!$A$1001:$B$1999,2,FALSE))</f>
        <v/>
      </c>
      <c r="E100" s="87"/>
      <c r="F100" s="88"/>
      <c r="G100" s="89"/>
      <c r="H100" s="90"/>
      <c r="I100" s="91" t="str">
        <f>IF(D100="","",VLOOKUP(D100,'訂購單  超商(3000以上20000以下))'!$A$2001:$B$2997,2,FALSE))</f>
        <v/>
      </c>
      <c r="J100" s="92" t="str">
        <f t="shared" si="2"/>
        <v/>
      </c>
      <c r="K100" s="93"/>
    </row>
    <row r="101" spans="1:11" ht="16.149999999999999">
      <c r="A101" s="84"/>
      <c r="B101" s="84"/>
      <c r="C101" s="85"/>
      <c r="D101" s="86" t="str">
        <f>IF(C101="","",VLOOKUP(C101,'訂購單  超商(3000以上20000以下))'!$A$1001:$B$1999,2,FALSE))</f>
        <v/>
      </c>
      <c r="E101" s="87"/>
      <c r="F101" s="88"/>
      <c r="G101" s="89"/>
      <c r="H101" s="90"/>
      <c r="I101" s="91" t="str">
        <f>IF(D101="","",VLOOKUP(D101,'訂購單  超商(3000以上20000以下))'!$A$2001:$B$2997,2,FALSE))</f>
        <v/>
      </c>
      <c r="J101" s="92" t="str">
        <f t="shared" si="2"/>
        <v/>
      </c>
      <c r="K101" s="93"/>
    </row>
    <row r="1001" spans="1:2" ht="16.149999999999999">
      <c r="A1001" s="220">
        <v>1</v>
      </c>
      <c r="B1001" s="221" t="s">
        <v>384</v>
      </c>
    </row>
    <row r="1002" spans="1:2" ht="16.149999999999999">
      <c r="A1002" s="112">
        <v>2</v>
      </c>
      <c r="B1002" s="101" t="s">
        <v>385</v>
      </c>
    </row>
    <row r="1003" spans="1:2" ht="16.149999999999999">
      <c r="A1003" s="112">
        <v>3</v>
      </c>
      <c r="B1003" s="101" t="s">
        <v>386</v>
      </c>
    </row>
    <row r="1004" spans="1:2" ht="16.149999999999999">
      <c r="A1004" s="220">
        <v>4</v>
      </c>
      <c r="B1004" s="221" t="s">
        <v>409</v>
      </c>
    </row>
    <row r="1005" spans="1:2" ht="16.149999999999999">
      <c r="A1005" s="112">
        <v>5</v>
      </c>
      <c r="B1005" s="101" t="s">
        <v>410</v>
      </c>
    </row>
    <row r="1006" spans="1:2" ht="16.149999999999999">
      <c r="A1006" s="112">
        <v>6</v>
      </c>
      <c r="B1006" s="101" t="s">
        <v>411</v>
      </c>
    </row>
    <row r="1007" spans="1:2" ht="16.149999999999999">
      <c r="A1007" s="112">
        <v>7</v>
      </c>
      <c r="B1007" s="101" t="s">
        <v>393</v>
      </c>
    </row>
    <row r="1008" spans="1:2" ht="16.149999999999999">
      <c r="A1008" s="112">
        <v>8</v>
      </c>
      <c r="B1008" s="101" t="s">
        <v>394</v>
      </c>
    </row>
    <row r="1009" spans="1:2" ht="16.149999999999999">
      <c r="A1009" s="112">
        <v>9</v>
      </c>
      <c r="B1009" s="101" t="s">
        <v>416</v>
      </c>
    </row>
    <row r="1010" spans="1:2" ht="16.149999999999999">
      <c r="A1010" s="112">
        <v>10</v>
      </c>
      <c r="B1010" s="101" t="s">
        <v>417</v>
      </c>
    </row>
    <row r="1011" spans="1:2" ht="16.149999999999999">
      <c r="A1011" s="112">
        <v>11</v>
      </c>
      <c r="B1011" s="101" t="s">
        <v>396</v>
      </c>
    </row>
    <row r="1012" spans="1:2" ht="16.149999999999999">
      <c r="A1012" s="112">
        <v>12</v>
      </c>
      <c r="B1012" s="101" t="s">
        <v>395</v>
      </c>
    </row>
    <row r="1013" spans="1:2" ht="16.149999999999999">
      <c r="A1013" s="112">
        <v>13</v>
      </c>
      <c r="B1013" s="101" t="s">
        <v>397</v>
      </c>
    </row>
    <row r="1014" spans="1:2" ht="16.149999999999999">
      <c r="A1014" s="112">
        <v>14</v>
      </c>
      <c r="B1014" s="101" t="s">
        <v>398</v>
      </c>
    </row>
    <row r="1015" spans="1:2" ht="16.149999999999999">
      <c r="A1015" s="112">
        <v>15</v>
      </c>
      <c r="B1015" s="101" t="s">
        <v>591</v>
      </c>
    </row>
    <row r="1016" spans="1:2" ht="16.149999999999999">
      <c r="A1016" s="110">
        <v>16</v>
      </c>
      <c r="B1016" s="100" t="s">
        <v>387</v>
      </c>
    </row>
    <row r="1017" spans="1:2" ht="16.149999999999999">
      <c r="A1017" s="110">
        <v>17</v>
      </c>
      <c r="B1017" s="100" t="s">
        <v>399</v>
      </c>
    </row>
    <row r="1018" spans="1:2" ht="16.149999999999999">
      <c r="A1018" s="110">
        <v>18</v>
      </c>
      <c r="B1018" s="100" t="s">
        <v>400</v>
      </c>
    </row>
    <row r="1019" spans="1:2" ht="16.149999999999999">
      <c r="A1019" s="110">
        <v>19</v>
      </c>
      <c r="B1019" s="100" t="s">
        <v>388</v>
      </c>
    </row>
    <row r="1020" spans="1:2" ht="16.149999999999999">
      <c r="A1020" s="110">
        <v>20</v>
      </c>
      <c r="B1020" s="100" t="s">
        <v>401</v>
      </c>
    </row>
    <row r="1021" spans="1:2" ht="16.149999999999999">
      <c r="A1021" s="110">
        <v>21</v>
      </c>
      <c r="B1021" s="100" t="s">
        <v>389</v>
      </c>
    </row>
    <row r="1022" spans="1:2" ht="16.149999999999999">
      <c r="A1022" s="112">
        <v>22</v>
      </c>
      <c r="B1022" s="101" t="s">
        <v>390</v>
      </c>
    </row>
    <row r="1023" spans="1:2" ht="16.149999999999999">
      <c r="A1023" s="112">
        <v>23</v>
      </c>
      <c r="B1023" s="101" t="s">
        <v>402</v>
      </c>
    </row>
    <row r="1024" spans="1:2" ht="16.149999999999999">
      <c r="A1024" s="112">
        <v>24</v>
      </c>
      <c r="B1024" s="101" t="s">
        <v>403</v>
      </c>
    </row>
    <row r="1025" spans="1:2" ht="16.149999999999999">
      <c r="A1025" s="112">
        <v>25</v>
      </c>
      <c r="B1025" s="101" t="s">
        <v>391</v>
      </c>
    </row>
    <row r="1026" spans="1:2" ht="16.149999999999999">
      <c r="A1026" s="112">
        <v>26</v>
      </c>
      <c r="B1026" s="101" t="s">
        <v>404</v>
      </c>
    </row>
    <row r="1027" spans="1:2" ht="16.5" thickBot="1">
      <c r="A1027" s="112">
        <v>27</v>
      </c>
      <c r="B1027" s="101" t="s">
        <v>392</v>
      </c>
    </row>
    <row r="1028" spans="1:2" ht="16.5" thickTop="1">
      <c r="A1028" s="138">
        <v>28</v>
      </c>
      <c r="B1028" s="227" t="s">
        <v>405</v>
      </c>
    </row>
    <row r="1029" spans="1:2" ht="16.149999999999999">
      <c r="A1029" s="139">
        <v>29</v>
      </c>
      <c r="B1029" s="231" t="s">
        <v>406</v>
      </c>
    </row>
    <row r="1030" spans="1:2" ht="16.149999999999999">
      <c r="A1030" s="139">
        <v>30</v>
      </c>
      <c r="B1030" s="231" t="s">
        <v>407</v>
      </c>
    </row>
    <row r="1031" spans="1:2" ht="16.149999999999999">
      <c r="A1031" s="139">
        <v>31</v>
      </c>
      <c r="B1031" s="231" t="s">
        <v>408</v>
      </c>
    </row>
    <row r="1032" spans="1:2" ht="16.149999999999999">
      <c r="A1032" s="139">
        <v>32</v>
      </c>
      <c r="B1032" s="231" t="s">
        <v>412</v>
      </c>
    </row>
    <row r="1033" spans="1:2" ht="16.149999999999999">
      <c r="A1033" s="139">
        <v>33</v>
      </c>
      <c r="B1033" s="231" t="s">
        <v>413</v>
      </c>
    </row>
    <row r="1034" spans="1:2" ht="16.149999999999999">
      <c r="A1034" s="139">
        <v>34</v>
      </c>
      <c r="B1034" s="231" t="s">
        <v>414</v>
      </c>
    </row>
    <row r="1035" spans="1:2" ht="16.5" thickBot="1">
      <c r="A1035" s="232">
        <v>35</v>
      </c>
      <c r="B1035" s="233" t="s">
        <v>415</v>
      </c>
    </row>
    <row r="1036" spans="1:2" ht="16.5" thickTop="1">
      <c r="A1036" s="166">
        <v>36</v>
      </c>
      <c r="B1036" s="156" t="s">
        <v>286</v>
      </c>
    </row>
    <row r="1037" spans="1:2" ht="16.149999999999999">
      <c r="A1037" s="166">
        <v>37</v>
      </c>
      <c r="B1037" s="156" t="s">
        <v>287</v>
      </c>
    </row>
    <row r="1038" spans="1:2" ht="16.149999999999999">
      <c r="A1038" s="166">
        <v>38</v>
      </c>
      <c r="B1038" s="156" t="s">
        <v>291</v>
      </c>
    </row>
    <row r="1039" spans="1:2" ht="16.149999999999999">
      <c r="A1039" s="166">
        <v>39</v>
      </c>
      <c r="B1039" s="156" t="s">
        <v>292</v>
      </c>
    </row>
    <row r="1040" spans="1:2" ht="16.149999999999999">
      <c r="A1040" s="166">
        <v>40</v>
      </c>
      <c r="B1040" s="119" t="s">
        <v>358</v>
      </c>
    </row>
    <row r="1041" spans="1:2" ht="16.149999999999999">
      <c r="A1041" s="166">
        <v>41</v>
      </c>
      <c r="B1041" s="119" t="s">
        <v>293</v>
      </c>
    </row>
    <row r="1042" spans="1:2" ht="16.149999999999999">
      <c r="A1042" s="215">
        <v>42</v>
      </c>
      <c r="B1042" s="310" t="s">
        <v>294</v>
      </c>
    </row>
    <row r="1043" spans="1:2" ht="16.149999999999999">
      <c r="A1043" s="215">
        <v>43</v>
      </c>
      <c r="B1043" s="310" t="s">
        <v>295</v>
      </c>
    </row>
    <row r="1044" spans="1:2" ht="16.149999999999999">
      <c r="A1044" s="215">
        <v>44</v>
      </c>
      <c r="B1044" s="310" t="s">
        <v>296</v>
      </c>
    </row>
    <row r="1045" spans="1:2" ht="16.149999999999999">
      <c r="A1045" s="311">
        <v>45</v>
      </c>
      <c r="B1045" s="310" t="s">
        <v>572</v>
      </c>
    </row>
    <row r="1046" spans="1:2" ht="16.149999999999999">
      <c r="A1046" s="311">
        <v>46</v>
      </c>
      <c r="B1046" s="310" t="s">
        <v>573</v>
      </c>
    </row>
    <row r="1047" spans="1:2" ht="16.5" thickBot="1">
      <c r="A1047" s="312">
        <v>47</v>
      </c>
      <c r="B1047" s="313" t="s">
        <v>574</v>
      </c>
    </row>
    <row r="1048" spans="1:2" ht="16.5" thickTop="1">
      <c r="A1048" s="188">
        <v>48</v>
      </c>
      <c r="B1048" s="189" t="s">
        <v>309</v>
      </c>
    </row>
    <row r="1049" spans="1:2" ht="16.149999999999999">
      <c r="A1049" s="166">
        <v>49</v>
      </c>
      <c r="B1049" s="119" t="s">
        <v>310</v>
      </c>
    </row>
    <row r="1050" spans="1:2" ht="16.149999999999999">
      <c r="A1050" s="166">
        <v>50</v>
      </c>
      <c r="B1050" s="119" t="s">
        <v>311</v>
      </c>
    </row>
    <row r="1051" spans="1:2" ht="16.149999999999999">
      <c r="A1051" s="166">
        <v>51</v>
      </c>
      <c r="B1051" s="119" t="s">
        <v>312</v>
      </c>
    </row>
    <row r="1052" spans="1:2" ht="16.149999999999999">
      <c r="A1052" s="166">
        <v>52</v>
      </c>
      <c r="B1052" s="119" t="s">
        <v>314</v>
      </c>
    </row>
    <row r="1053" spans="1:2" ht="16.149999999999999">
      <c r="A1053" s="166">
        <v>53</v>
      </c>
      <c r="B1053" s="119" t="s">
        <v>313</v>
      </c>
    </row>
    <row r="1054" spans="1:2" ht="16.149999999999999">
      <c r="A1054" s="118">
        <v>54</v>
      </c>
      <c r="B1054" s="119" t="s">
        <v>315</v>
      </c>
    </row>
    <row r="1055" spans="1:2" ht="16.5" thickBot="1">
      <c r="A1055" s="167">
        <v>55</v>
      </c>
      <c r="B1055" s="191" t="s">
        <v>316</v>
      </c>
    </row>
    <row r="1056" spans="1:2" ht="16.5" thickTop="1">
      <c r="A1056" s="188">
        <v>56</v>
      </c>
      <c r="B1056" s="189" t="s">
        <v>323</v>
      </c>
    </row>
    <row r="1057" spans="1:2" ht="16.149999999999999">
      <c r="A1057" s="166">
        <v>57</v>
      </c>
      <c r="B1057" s="119" t="s">
        <v>324</v>
      </c>
    </row>
    <row r="1058" spans="1:2" ht="16.149999999999999">
      <c r="A1058" s="166">
        <v>58</v>
      </c>
      <c r="B1058" s="119" t="s">
        <v>325</v>
      </c>
    </row>
    <row r="1059" spans="1:2" ht="16.149999999999999">
      <c r="A1059" s="166">
        <v>59</v>
      </c>
      <c r="B1059" s="119" t="s">
        <v>326</v>
      </c>
    </row>
    <row r="1060" spans="1:2" ht="16.149999999999999">
      <c r="A1060" s="166">
        <v>60</v>
      </c>
      <c r="B1060" s="119" t="s">
        <v>327</v>
      </c>
    </row>
    <row r="1061" spans="1:2" ht="16.149999999999999">
      <c r="A1061" s="166">
        <v>61</v>
      </c>
      <c r="B1061" s="119" t="s">
        <v>328</v>
      </c>
    </row>
    <row r="1062" spans="1:2" ht="16.149999999999999">
      <c r="A1062" s="166">
        <v>62</v>
      </c>
      <c r="B1062" s="119" t="s">
        <v>329</v>
      </c>
    </row>
    <row r="1063" spans="1:2" ht="16.149999999999999">
      <c r="A1063" s="166">
        <v>63</v>
      </c>
      <c r="B1063" s="119" t="s">
        <v>330</v>
      </c>
    </row>
    <row r="1064" spans="1:2" ht="16.149999999999999">
      <c r="A1064" s="166">
        <v>64</v>
      </c>
      <c r="B1064" s="119" t="s">
        <v>331</v>
      </c>
    </row>
    <row r="1065" spans="1:2" ht="16.149999999999999">
      <c r="A1065" s="215">
        <v>65</v>
      </c>
      <c r="B1065" s="216" t="s">
        <v>375</v>
      </c>
    </row>
    <row r="1066" spans="1:2" ht="16.149999999999999">
      <c r="A1066" s="215">
        <v>66</v>
      </c>
      <c r="B1066" s="216" t="s">
        <v>383</v>
      </c>
    </row>
    <row r="1067" spans="1:2" ht="16.149999999999999">
      <c r="A1067" s="215">
        <v>67</v>
      </c>
      <c r="B1067" s="216" t="s">
        <v>377</v>
      </c>
    </row>
    <row r="1068" spans="1:2" ht="16.149999999999999">
      <c r="A1068" s="215">
        <v>68</v>
      </c>
      <c r="B1068" s="216" t="s">
        <v>376</v>
      </c>
    </row>
    <row r="1069" spans="1:2" ht="16.149999999999999">
      <c r="A1069" s="215">
        <v>69</v>
      </c>
      <c r="B1069" s="216" t="s">
        <v>378</v>
      </c>
    </row>
    <row r="1070" spans="1:2" ht="16.149999999999999">
      <c r="A1070" s="215">
        <v>70</v>
      </c>
      <c r="B1070" s="216" t="s">
        <v>379</v>
      </c>
    </row>
    <row r="1071" spans="1:2" ht="16.149999999999999">
      <c r="A1071" s="215">
        <v>71</v>
      </c>
      <c r="B1071" s="216" t="s">
        <v>380</v>
      </c>
    </row>
    <row r="1072" spans="1:2" ht="16.149999999999999">
      <c r="A1072" s="215">
        <v>72</v>
      </c>
      <c r="B1072" s="216" t="s">
        <v>381</v>
      </c>
    </row>
    <row r="1073" spans="1:2" ht="16.5" thickBot="1">
      <c r="A1073" s="217">
        <v>73</v>
      </c>
      <c r="B1073" s="218" t="s">
        <v>382</v>
      </c>
    </row>
    <row r="1074" spans="1:2" ht="16.5" thickTop="1">
      <c r="A1074" s="243">
        <v>74</v>
      </c>
      <c r="B1074" s="242" t="s">
        <v>575</v>
      </c>
    </row>
    <row r="1075" spans="1:2" ht="16.149999999999999">
      <c r="A1075" s="240">
        <v>75</v>
      </c>
      <c r="B1075" s="238" t="s">
        <v>576</v>
      </c>
    </row>
    <row r="1076" spans="1:2" ht="16.149999999999999">
      <c r="A1076" s="240">
        <v>76</v>
      </c>
      <c r="B1076" s="238" t="s">
        <v>577</v>
      </c>
    </row>
    <row r="1077" spans="1:2" ht="16.149999999999999">
      <c r="A1077" s="240">
        <v>77</v>
      </c>
      <c r="B1077" s="238" t="s">
        <v>578</v>
      </c>
    </row>
    <row r="1078" spans="1:2" ht="16.149999999999999">
      <c r="A1078" s="240">
        <v>78</v>
      </c>
      <c r="B1078" s="238" t="s">
        <v>579</v>
      </c>
    </row>
    <row r="1079" spans="1:2" ht="16.149999999999999">
      <c r="A1079" s="240">
        <v>79</v>
      </c>
      <c r="B1079" s="238" t="s">
        <v>580</v>
      </c>
    </row>
    <row r="1080" spans="1:2" ht="16.149999999999999">
      <c r="A1080" s="240">
        <v>80</v>
      </c>
      <c r="B1080" s="238" t="s">
        <v>582</v>
      </c>
    </row>
    <row r="1081" spans="1:2" ht="16.5" thickBot="1">
      <c r="A1081" s="294">
        <v>81</v>
      </c>
      <c r="B1081" s="238" t="s">
        <v>581</v>
      </c>
    </row>
    <row r="1082" spans="1:2" ht="16.5" thickTop="1">
      <c r="A1082" s="243">
        <v>82</v>
      </c>
      <c r="B1082" s="242" t="s">
        <v>429</v>
      </c>
    </row>
    <row r="1083" spans="1:2" ht="16.149999999999999">
      <c r="A1083" s="240">
        <v>83</v>
      </c>
      <c r="B1083" s="238" t="s">
        <v>428</v>
      </c>
    </row>
    <row r="1084" spans="1:2" ht="16.149999999999999">
      <c r="A1084" s="240">
        <v>84</v>
      </c>
      <c r="B1084" s="238" t="s">
        <v>427</v>
      </c>
    </row>
    <row r="1085" spans="1:2" ht="16.149999999999999">
      <c r="A1085" s="240">
        <v>85</v>
      </c>
      <c r="B1085" s="238" t="s">
        <v>426</v>
      </c>
    </row>
    <row r="1086" spans="1:2" ht="16.149999999999999">
      <c r="A1086" s="240">
        <v>86</v>
      </c>
      <c r="B1086" s="238" t="s">
        <v>425</v>
      </c>
    </row>
    <row r="1087" spans="1:2" ht="16.149999999999999">
      <c r="A1087" s="240">
        <v>87</v>
      </c>
      <c r="B1087" s="238" t="s">
        <v>424</v>
      </c>
    </row>
    <row r="1088" spans="1:2" ht="16.149999999999999">
      <c r="A1088" s="240">
        <v>88</v>
      </c>
      <c r="B1088" s="238" t="s">
        <v>423</v>
      </c>
    </row>
    <row r="1089" spans="1:2" ht="16.149999999999999">
      <c r="A1089" s="240">
        <v>89</v>
      </c>
      <c r="B1089" s="238" t="s">
        <v>422</v>
      </c>
    </row>
    <row r="1090" spans="1:2" ht="16.149999999999999">
      <c r="A1090" s="240">
        <v>90</v>
      </c>
      <c r="B1090" s="238" t="s">
        <v>421</v>
      </c>
    </row>
    <row r="1091" spans="1:2" ht="16.149999999999999">
      <c r="A1091" s="240">
        <v>91</v>
      </c>
      <c r="B1091" s="238" t="s">
        <v>487</v>
      </c>
    </row>
    <row r="1092" spans="1:2" ht="16.149999999999999">
      <c r="A1092" s="240">
        <v>92</v>
      </c>
      <c r="B1092" s="238" t="s">
        <v>420</v>
      </c>
    </row>
    <row r="1093" spans="1:2" ht="16.149999999999999">
      <c r="A1093" s="240">
        <v>93</v>
      </c>
      <c r="B1093" s="238" t="s">
        <v>419</v>
      </c>
    </row>
    <row r="1094" spans="1:2" ht="16.149999999999999">
      <c r="A1094" s="240">
        <v>94</v>
      </c>
      <c r="B1094" s="238" t="s">
        <v>418</v>
      </c>
    </row>
    <row r="1095" spans="1:2" ht="16.149999999999999">
      <c r="A1095" s="240">
        <v>95</v>
      </c>
      <c r="B1095" s="238" t="s">
        <v>488</v>
      </c>
    </row>
    <row r="1096" spans="1:2" ht="16.149999999999999">
      <c r="A1096" s="240">
        <v>96</v>
      </c>
      <c r="B1096" s="238" t="s">
        <v>489</v>
      </c>
    </row>
    <row r="1097" spans="1:2" ht="16.149999999999999">
      <c r="A1097" s="240">
        <v>97</v>
      </c>
      <c r="B1097" s="238" t="s">
        <v>490</v>
      </c>
    </row>
    <row r="1098" spans="1:2" ht="16.149999999999999">
      <c r="A1098" s="240">
        <v>98</v>
      </c>
      <c r="B1098" s="238" t="s">
        <v>491</v>
      </c>
    </row>
    <row r="1099" spans="1:2" ht="16.149999999999999">
      <c r="A1099" s="239">
        <v>99</v>
      </c>
      <c r="B1099" s="238" t="s">
        <v>492</v>
      </c>
    </row>
    <row r="1100" spans="1:2" ht="16.5" thickBot="1">
      <c r="A1100" s="239">
        <v>100</v>
      </c>
      <c r="B1100" s="238" t="s">
        <v>493</v>
      </c>
    </row>
    <row r="1101" spans="1:2" ht="16.5" thickTop="1">
      <c r="A1101" s="14">
        <v>101</v>
      </c>
      <c r="B1101" s="6" t="s">
        <v>9</v>
      </c>
    </row>
    <row r="1102" spans="1:2" ht="16.149999999999999">
      <c r="A1102" s="14">
        <v>102</v>
      </c>
      <c r="B1102" s="9" t="s">
        <v>10</v>
      </c>
    </row>
    <row r="1103" spans="1:2" ht="16.149999999999999">
      <c r="A1103" s="14">
        <v>103</v>
      </c>
      <c r="B1103" s="9" t="s">
        <v>11</v>
      </c>
    </row>
    <row r="1104" spans="1:2" ht="16.149999999999999">
      <c r="A1104" s="14">
        <v>104</v>
      </c>
      <c r="B1104" s="9" t="s">
        <v>276</v>
      </c>
    </row>
    <row r="1105" spans="1:2" ht="16.149999999999999">
      <c r="A1105" s="14">
        <v>105</v>
      </c>
      <c r="B1105" s="9" t="s">
        <v>275</v>
      </c>
    </row>
    <row r="1106" spans="1:2" ht="16.149999999999999">
      <c r="A1106" s="14">
        <v>106</v>
      </c>
      <c r="B1106" s="9" t="s">
        <v>278</v>
      </c>
    </row>
    <row r="1107" spans="1:2" ht="16.149999999999999">
      <c r="A1107" s="14">
        <v>107</v>
      </c>
      <c r="B1107" s="9" t="s">
        <v>277</v>
      </c>
    </row>
    <row r="1108" spans="1:2" ht="16.149999999999999">
      <c r="A1108" s="14">
        <v>108</v>
      </c>
      <c r="B1108" s="9" t="s">
        <v>12</v>
      </c>
    </row>
    <row r="1109" spans="1:2" ht="16.149999999999999">
      <c r="A1109" s="14">
        <v>109</v>
      </c>
      <c r="B1109" s="9" t="s">
        <v>214</v>
      </c>
    </row>
    <row r="1110" spans="1:2" ht="16.149999999999999">
      <c r="A1110" s="14">
        <v>110</v>
      </c>
      <c r="B1110" s="9" t="s">
        <v>469</v>
      </c>
    </row>
    <row r="1111" spans="1:2" ht="16.149999999999999">
      <c r="A1111" s="14">
        <v>111</v>
      </c>
      <c r="B1111" s="9" t="s">
        <v>470</v>
      </c>
    </row>
    <row r="1112" spans="1:2" ht="16.149999999999999">
      <c r="A1112" s="14">
        <v>112</v>
      </c>
      <c r="B1112" s="9" t="s">
        <v>14</v>
      </c>
    </row>
    <row r="1113" spans="1:2" ht="16.149999999999999">
      <c r="A1113" s="14">
        <v>113</v>
      </c>
      <c r="B1113" s="9" t="s">
        <v>13</v>
      </c>
    </row>
    <row r="1114" spans="1:2" ht="16.149999999999999">
      <c r="A1114" s="14">
        <v>114</v>
      </c>
      <c r="B1114" s="9" t="s">
        <v>14</v>
      </c>
    </row>
    <row r="1115" spans="1:2" ht="16.149999999999999">
      <c r="A1115" s="14">
        <v>115</v>
      </c>
      <c r="B1115" s="9" t="s">
        <v>15</v>
      </c>
    </row>
    <row r="1116" spans="1:2" ht="16.149999999999999">
      <c r="A1116" s="14">
        <v>116</v>
      </c>
      <c r="B1116" s="9" t="s">
        <v>279</v>
      </c>
    </row>
    <row r="1117" spans="1:2" ht="16.149999999999999">
      <c r="A1117" s="14">
        <v>117</v>
      </c>
      <c r="B1117" s="9" t="s">
        <v>280</v>
      </c>
    </row>
    <row r="1118" spans="1:2" ht="16.149999999999999">
      <c r="A1118" s="14">
        <v>118</v>
      </c>
      <c r="B1118" s="9" t="s">
        <v>16</v>
      </c>
    </row>
    <row r="1119" spans="1:2" ht="16.149999999999999">
      <c r="A1119" s="14">
        <v>119</v>
      </c>
      <c r="B1119" s="9" t="s">
        <v>17</v>
      </c>
    </row>
    <row r="1120" spans="1:2" ht="16.149999999999999">
      <c r="A1120" s="14">
        <v>120</v>
      </c>
      <c r="B1120" s="9" t="s">
        <v>18</v>
      </c>
    </row>
    <row r="1121" spans="1:2" ht="16.149999999999999">
      <c r="A1121" s="14">
        <v>121</v>
      </c>
      <c r="B1121" s="9" t="s">
        <v>19</v>
      </c>
    </row>
    <row r="1122" spans="1:2" ht="16.149999999999999">
      <c r="A1122" s="14">
        <v>122</v>
      </c>
      <c r="B1122" s="9" t="s">
        <v>20</v>
      </c>
    </row>
    <row r="1123" spans="1:2" ht="16.149999999999999">
      <c r="A1123" s="14">
        <v>123</v>
      </c>
      <c r="B1123" s="9" t="s">
        <v>21</v>
      </c>
    </row>
    <row r="1124" spans="1:2" ht="16.149999999999999">
      <c r="A1124" s="14">
        <v>124</v>
      </c>
      <c r="B1124" s="9" t="s">
        <v>22</v>
      </c>
    </row>
    <row r="1125" spans="1:2" ht="16.149999999999999">
      <c r="A1125" s="14">
        <v>125</v>
      </c>
      <c r="B1125" s="9" t="s">
        <v>340</v>
      </c>
    </row>
    <row r="1126" spans="1:2" ht="16.149999999999999">
      <c r="A1126" s="14">
        <v>126</v>
      </c>
      <c r="B1126" s="9" t="s">
        <v>341</v>
      </c>
    </row>
    <row r="1127" spans="1:2" ht="16.149999999999999">
      <c r="A1127" s="14">
        <v>127</v>
      </c>
      <c r="B1127" s="9" t="s">
        <v>342</v>
      </c>
    </row>
    <row r="1128" spans="1:2" ht="16.149999999999999">
      <c r="A1128" s="14">
        <v>128</v>
      </c>
      <c r="B1128" s="9" t="s">
        <v>23</v>
      </c>
    </row>
    <row r="1129" spans="1:2" ht="16.149999999999999">
      <c r="A1129" s="14">
        <v>129</v>
      </c>
      <c r="B1129" s="9" t="s">
        <v>24</v>
      </c>
    </row>
    <row r="1130" spans="1:2" ht="16.5" thickBot="1">
      <c r="A1130" s="180">
        <v>130</v>
      </c>
      <c r="B1130" s="181" t="s">
        <v>25</v>
      </c>
    </row>
    <row r="1131" spans="1:2" ht="16.149999999999999">
      <c r="A1131" s="184">
        <v>131</v>
      </c>
      <c r="B1131" s="185" t="s">
        <v>26</v>
      </c>
    </row>
    <row r="1132" spans="1:2" ht="16.149999999999999">
      <c r="A1132" s="14">
        <v>132</v>
      </c>
      <c r="B1132" s="12" t="s">
        <v>27</v>
      </c>
    </row>
    <row r="1133" spans="1:2" ht="16.149999999999999">
      <c r="A1133" s="14">
        <v>133</v>
      </c>
      <c r="B1133" s="12" t="s">
        <v>28</v>
      </c>
    </row>
    <row r="1134" spans="1:2" ht="16.149999999999999">
      <c r="A1134" s="14">
        <v>134</v>
      </c>
      <c r="B1134" s="12" t="s">
        <v>29</v>
      </c>
    </row>
    <row r="1135" spans="1:2" ht="16.149999999999999">
      <c r="A1135" s="14">
        <v>135</v>
      </c>
      <c r="B1135" s="12" t="s">
        <v>30</v>
      </c>
    </row>
    <row r="1136" spans="1:2" ht="16.149999999999999">
      <c r="A1136" s="14">
        <v>136</v>
      </c>
      <c r="B1136" s="15" t="s">
        <v>31</v>
      </c>
    </row>
    <row r="1137" spans="1:2" ht="16.149999999999999">
      <c r="A1137" s="14">
        <v>137</v>
      </c>
      <c r="B1137" s="15" t="s">
        <v>32</v>
      </c>
    </row>
    <row r="1138" spans="1:2" ht="16.149999999999999">
      <c r="A1138" s="14">
        <v>138</v>
      </c>
      <c r="B1138" s="15" t="s">
        <v>33</v>
      </c>
    </row>
    <row r="1139" spans="1:2" ht="16.149999999999999">
      <c r="A1139" s="14">
        <v>139</v>
      </c>
      <c r="B1139" s="15" t="s">
        <v>34</v>
      </c>
    </row>
    <row r="1140" spans="1:2" ht="16.149999999999999">
      <c r="A1140" s="14">
        <v>140</v>
      </c>
      <c r="B1140" s="15" t="s">
        <v>35</v>
      </c>
    </row>
    <row r="1141" spans="1:2" ht="16.149999999999999">
      <c r="A1141" s="14">
        <v>141</v>
      </c>
      <c r="B1141" s="15" t="s">
        <v>215</v>
      </c>
    </row>
    <row r="1142" spans="1:2" ht="16.149999999999999">
      <c r="A1142" s="14">
        <v>142</v>
      </c>
      <c r="B1142" s="15" t="s">
        <v>216</v>
      </c>
    </row>
    <row r="1143" spans="1:2" ht="16.149999999999999">
      <c r="A1143" s="14">
        <v>143</v>
      </c>
      <c r="B1143" s="17" t="s">
        <v>217</v>
      </c>
    </row>
    <row r="1144" spans="1:2" ht="16.149999999999999">
      <c r="A1144" s="14">
        <v>144</v>
      </c>
      <c r="B1144" s="15" t="s">
        <v>300</v>
      </c>
    </row>
    <row r="1145" spans="1:2" ht="16.149999999999999">
      <c r="A1145" s="14">
        <v>145</v>
      </c>
      <c r="B1145" s="15" t="s">
        <v>301</v>
      </c>
    </row>
    <row r="1146" spans="1:2" ht="16.149999999999999">
      <c r="A1146" s="14">
        <v>146</v>
      </c>
      <c r="B1146" s="15" t="s">
        <v>302</v>
      </c>
    </row>
    <row r="1147" spans="1:2" ht="16.149999999999999">
      <c r="A1147" s="14">
        <v>147</v>
      </c>
      <c r="B1147" s="17" t="s">
        <v>36</v>
      </c>
    </row>
    <row r="1148" spans="1:2" ht="16.149999999999999">
      <c r="A1148" s="14">
        <v>148</v>
      </c>
      <c r="B1148" s="17" t="s">
        <v>37</v>
      </c>
    </row>
    <row r="1149" spans="1:2" ht="16.149999999999999">
      <c r="A1149" s="14">
        <v>149</v>
      </c>
      <c r="B1149" s="17" t="s">
        <v>38</v>
      </c>
    </row>
    <row r="1150" spans="1:2" ht="16.149999999999999">
      <c r="A1150" s="14">
        <v>150</v>
      </c>
      <c r="B1150" s="17" t="s">
        <v>39</v>
      </c>
    </row>
    <row r="1151" spans="1:2" ht="16.149999999999999">
      <c r="A1151" s="14">
        <v>151</v>
      </c>
      <c r="B1151" s="15" t="s">
        <v>40</v>
      </c>
    </row>
    <row r="1152" spans="1:2" ht="16.5" thickBot="1">
      <c r="A1152" s="180">
        <v>152</v>
      </c>
      <c r="B1152" s="303" t="s">
        <v>41</v>
      </c>
    </row>
    <row r="1153" spans="1:2" ht="16.149999999999999">
      <c r="A1153" s="184">
        <v>153</v>
      </c>
      <c r="B1153" s="305" t="s">
        <v>559</v>
      </c>
    </row>
    <row r="1154" spans="1:2" ht="16.5" thickBot="1">
      <c r="A1154" s="18">
        <v>154</v>
      </c>
      <c r="B1154" s="19" t="s">
        <v>560</v>
      </c>
    </row>
    <row r="1155" spans="1:2" ht="16.5" thickTop="1">
      <c r="A1155" s="133">
        <v>155</v>
      </c>
      <c r="B1155" s="134" t="s">
        <v>585</v>
      </c>
    </row>
    <row r="1156" spans="1:2" ht="16.149999999999999">
      <c r="A1156" s="272">
        <v>156</v>
      </c>
      <c r="B1156" s="273" t="s">
        <v>583</v>
      </c>
    </row>
    <row r="1157" spans="1:2" ht="16.149999999999999">
      <c r="A1157" s="26">
        <v>157</v>
      </c>
      <c r="B1157" s="28" t="s">
        <v>47</v>
      </c>
    </row>
    <row r="1158" spans="1:2" ht="16.149999999999999">
      <c r="A1158" s="29">
        <v>158</v>
      </c>
      <c r="B1158" s="30" t="s">
        <v>49</v>
      </c>
    </row>
    <row r="1159" spans="1:2" ht="16.149999999999999">
      <c r="A1159" s="145">
        <v>159</v>
      </c>
      <c r="B1159" s="146" t="s">
        <v>267</v>
      </c>
    </row>
    <row r="1160" spans="1:2" ht="16.5" thickBot="1">
      <c r="A1160" s="168">
        <v>160</v>
      </c>
      <c r="B1160" s="169" t="s">
        <v>268</v>
      </c>
    </row>
    <row r="1161" spans="1:2" ht="16.5" thickTop="1">
      <c r="A1161" s="32">
        <v>161</v>
      </c>
      <c r="B1161" s="33" t="s">
        <v>51</v>
      </c>
    </row>
    <row r="1162" spans="1:2" ht="16.149999999999999">
      <c r="A1162" s="126">
        <v>162</v>
      </c>
      <c r="B1162" s="125" t="s">
        <v>245</v>
      </c>
    </row>
    <row r="1163" spans="1:2" ht="16.149999999999999">
      <c r="A1163" s="102">
        <v>163</v>
      </c>
      <c r="B1163" s="127" t="s">
        <v>225</v>
      </c>
    </row>
    <row r="1164" spans="1:2" ht="16.149999999999999">
      <c r="A1164" s="43">
        <v>164</v>
      </c>
      <c r="B1164" s="44" t="s">
        <v>226</v>
      </c>
    </row>
    <row r="1165" spans="1:2" ht="16.149999999999999">
      <c r="A1165" s="29">
        <v>165</v>
      </c>
      <c r="B1165" s="40" t="s">
        <v>52</v>
      </c>
    </row>
    <row r="1166" spans="1:2" ht="16.149999999999999">
      <c r="A1166" s="250">
        <v>166</v>
      </c>
      <c r="B1166" s="251" t="s">
        <v>239</v>
      </c>
    </row>
    <row r="1167" spans="1:2" ht="16.149999999999999">
      <c r="A1167" s="29">
        <v>167</v>
      </c>
      <c r="B1167" s="40" t="s">
        <v>53</v>
      </c>
    </row>
    <row r="1168" spans="1:2" ht="16.5" thickBot="1">
      <c r="A1168" s="245">
        <v>168</v>
      </c>
      <c r="B1168" s="246" t="s">
        <v>563</v>
      </c>
    </row>
    <row r="1169" spans="1:2" ht="16.5" thickTop="1">
      <c r="A1169" s="50">
        <v>169</v>
      </c>
      <c r="B1169" s="33" t="s">
        <v>55</v>
      </c>
    </row>
    <row r="1170" spans="1:2" ht="16.149999999999999">
      <c r="A1170" s="29">
        <v>170</v>
      </c>
      <c r="B1170" s="40" t="s">
        <v>57</v>
      </c>
    </row>
    <row r="1171" spans="1:2" ht="16.149999999999999">
      <c r="A1171" s="29">
        <v>171</v>
      </c>
      <c r="B1171" s="40" t="s">
        <v>58</v>
      </c>
    </row>
    <row r="1172" spans="1:2" ht="16.149999999999999">
      <c r="A1172" s="29">
        <v>172</v>
      </c>
      <c r="B1172" s="40" t="s">
        <v>59</v>
      </c>
    </row>
    <row r="1173" spans="1:2" ht="16.149999999999999">
      <c r="A1173" s="43">
        <v>173</v>
      </c>
      <c r="B1173" s="44" t="s">
        <v>227</v>
      </c>
    </row>
    <row r="1174" spans="1:2" ht="16.149999999999999">
      <c r="A1174" s="43">
        <v>174</v>
      </c>
      <c r="B1174" s="44" t="s">
        <v>228</v>
      </c>
    </row>
    <row r="1175" spans="1:2" ht="16.149999999999999">
      <c r="A1175" s="43">
        <v>175</v>
      </c>
      <c r="B1175" s="44" t="s">
        <v>229</v>
      </c>
    </row>
    <row r="1176" spans="1:2" ht="16.5" thickBot="1">
      <c r="A1176" s="45">
        <v>176</v>
      </c>
      <c r="B1176" s="46" t="s">
        <v>230</v>
      </c>
    </row>
    <row r="1177" spans="1:2" ht="16.5" thickTop="1">
      <c r="A1177" s="51">
        <v>177</v>
      </c>
      <c r="B1177" s="52" t="s">
        <v>61</v>
      </c>
    </row>
    <row r="1178" spans="1:2" ht="16.149999999999999">
      <c r="A1178" s="157">
        <v>178</v>
      </c>
      <c r="B1178" s="40" t="s">
        <v>63</v>
      </c>
    </row>
    <row r="1179" spans="1:2" ht="16.149999999999999">
      <c r="A1179" s="250">
        <v>179</v>
      </c>
      <c r="B1179" s="251" t="s">
        <v>223</v>
      </c>
    </row>
    <row r="1180" spans="1:2" ht="16.149999999999999">
      <c r="A1180" s="256">
        <v>180</v>
      </c>
      <c r="B1180" s="251" t="s">
        <v>222</v>
      </c>
    </row>
    <row r="1181" spans="1:2" ht="16.149999999999999">
      <c r="A1181" s="29">
        <v>181</v>
      </c>
      <c r="B1181" s="40" t="s">
        <v>472</v>
      </c>
    </row>
    <row r="1182" spans="1:2" ht="16.149999999999999">
      <c r="A1182" s="250">
        <v>182</v>
      </c>
      <c r="B1182" s="251" t="s">
        <v>473</v>
      </c>
    </row>
    <row r="1183" spans="1:2" ht="16.149999999999999">
      <c r="A1183" s="29">
        <v>183</v>
      </c>
      <c r="B1183" s="40" t="s">
        <v>359</v>
      </c>
    </row>
    <row r="1184" spans="1:2" ht="16.149999999999999">
      <c r="A1184" s="29">
        <v>184</v>
      </c>
      <c r="B1184" s="40" t="s">
        <v>361</v>
      </c>
    </row>
    <row r="1185" spans="1:2" ht="16.149999999999999">
      <c r="A1185" s="43">
        <v>185</v>
      </c>
      <c r="B1185" s="44" t="s">
        <v>362</v>
      </c>
    </row>
    <row r="1186" spans="1:2" ht="16.149999999999999">
      <c r="A1186" s="95">
        <v>186</v>
      </c>
      <c r="B1186" s="96" t="s">
        <v>363</v>
      </c>
    </row>
    <row r="1187" spans="1:2" ht="16.5" thickBot="1">
      <c r="A1187" s="126">
        <v>187</v>
      </c>
      <c r="B1187" s="125" t="s">
        <v>368</v>
      </c>
    </row>
    <row r="1188" spans="1:2" ht="16.149999999999999">
      <c r="A1188" s="158">
        <v>188</v>
      </c>
      <c r="B1188" s="159" t="s">
        <v>66</v>
      </c>
    </row>
    <row r="1189" spans="1:2" ht="16.149999999999999">
      <c r="A1189" s="250">
        <v>189</v>
      </c>
      <c r="B1189" s="251" t="s">
        <v>477</v>
      </c>
    </row>
    <row r="1190" spans="1:2" ht="16.149999999999999">
      <c r="A1190" s="29">
        <v>190</v>
      </c>
      <c r="B1190" s="40" t="s">
        <v>266</v>
      </c>
    </row>
    <row r="1191" spans="1:2" ht="16.149999999999999">
      <c r="A1191" s="43">
        <v>191</v>
      </c>
      <c r="B1191" s="44" t="s">
        <v>224</v>
      </c>
    </row>
    <row r="1192" spans="1:2" ht="16.149999999999999">
      <c r="A1192" s="29">
        <v>192</v>
      </c>
      <c r="B1192" s="40" t="s">
        <v>297</v>
      </c>
    </row>
    <row r="1193" spans="1:2" ht="16.149999999999999">
      <c r="A1193" s="250">
        <v>193</v>
      </c>
      <c r="B1193" s="251" t="s">
        <v>298</v>
      </c>
    </row>
    <row r="1194" spans="1:2" ht="16.149999999999999">
      <c r="A1194" s="95">
        <v>194</v>
      </c>
      <c r="B1194" s="96" t="s">
        <v>561</v>
      </c>
    </row>
    <row r="1195" spans="1:2" ht="16.5" thickBot="1">
      <c r="A1195" s="250">
        <v>195</v>
      </c>
      <c r="B1195" s="251" t="s">
        <v>308</v>
      </c>
    </row>
    <row r="1196" spans="1:2" ht="16.5" thickTop="1">
      <c r="A1196" s="109">
        <v>196</v>
      </c>
      <c r="B1196" s="58" t="s">
        <v>69</v>
      </c>
    </row>
    <row r="1197" spans="1:2" ht="16.149999999999999">
      <c r="A1197" s="203">
        <v>197</v>
      </c>
      <c r="B1197" s="60" t="s">
        <v>71</v>
      </c>
    </row>
    <row r="1198" spans="1:2" ht="16.149999999999999">
      <c r="A1198" s="203">
        <v>198</v>
      </c>
      <c r="B1198" s="60" t="s">
        <v>72</v>
      </c>
    </row>
    <row r="1199" spans="1:2" ht="16.149999999999999">
      <c r="A1199" s="203">
        <v>199</v>
      </c>
      <c r="B1199" s="60" t="s">
        <v>73</v>
      </c>
    </row>
    <row r="1200" spans="1:2" ht="16.149999999999999">
      <c r="A1200" s="203">
        <v>200</v>
      </c>
      <c r="B1200" s="60" t="s">
        <v>74</v>
      </c>
    </row>
    <row r="1201" spans="1:2" ht="16.149999999999999">
      <c r="A1201" s="203">
        <v>201</v>
      </c>
      <c r="B1201" s="60" t="s">
        <v>75</v>
      </c>
    </row>
    <row r="1202" spans="1:2" ht="16.149999999999999">
      <c r="A1202" s="203">
        <v>202</v>
      </c>
      <c r="B1202" s="60" t="s">
        <v>76</v>
      </c>
    </row>
    <row r="1203" spans="1:2" ht="16.149999999999999">
      <c r="A1203" s="265">
        <v>203</v>
      </c>
      <c r="B1203" s="258" t="s">
        <v>231</v>
      </c>
    </row>
    <row r="1204" spans="1:2" ht="16.149999999999999">
      <c r="A1204" s="265">
        <v>204</v>
      </c>
      <c r="B1204" s="258" t="s">
        <v>232</v>
      </c>
    </row>
    <row r="1205" spans="1:2" ht="16.149999999999999">
      <c r="A1205" s="265">
        <v>205</v>
      </c>
      <c r="B1205" s="258" t="s">
        <v>233</v>
      </c>
    </row>
    <row r="1206" spans="1:2" ht="16.149999999999999">
      <c r="A1206" s="265">
        <v>206</v>
      </c>
      <c r="B1206" s="258" t="s">
        <v>234</v>
      </c>
    </row>
    <row r="1207" spans="1:2" ht="16.149999999999999">
      <c r="A1207" s="265">
        <v>207</v>
      </c>
      <c r="B1207" s="258" t="s">
        <v>235</v>
      </c>
    </row>
    <row r="1208" spans="1:2" ht="16.149999999999999">
      <c r="A1208" s="265">
        <v>208</v>
      </c>
      <c r="B1208" s="258" t="s">
        <v>236</v>
      </c>
    </row>
    <row r="1209" spans="1:2" ht="16.149999999999999">
      <c r="A1209" s="265">
        <v>209</v>
      </c>
      <c r="B1209" s="258" t="s">
        <v>237</v>
      </c>
    </row>
    <row r="1210" spans="1:2" ht="16.149999999999999">
      <c r="A1210" s="275">
        <v>210</v>
      </c>
      <c r="B1210" s="276" t="s">
        <v>565</v>
      </c>
    </row>
    <row r="1211" spans="1:2" ht="16.149999999999999">
      <c r="A1211" s="275">
        <v>211</v>
      </c>
      <c r="B1211" s="276" t="s">
        <v>566</v>
      </c>
    </row>
    <row r="1212" spans="1:2" ht="16.149999999999999">
      <c r="A1212" s="275">
        <v>212</v>
      </c>
      <c r="B1212" s="276" t="s">
        <v>567</v>
      </c>
    </row>
    <row r="1213" spans="1:2" ht="16.149999999999999">
      <c r="A1213" s="275">
        <v>213</v>
      </c>
      <c r="B1213" s="276" t="s">
        <v>568</v>
      </c>
    </row>
    <row r="1214" spans="1:2" ht="16.149999999999999">
      <c r="A1214" s="275">
        <v>214</v>
      </c>
      <c r="B1214" s="276" t="s">
        <v>569</v>
      </c>
    </row>
    <row r="1215" spans="1:2" ht="16.149999999999999">
      <c r="A1215" s="275">
        <v>215</v>
      </c>
      <c r="B1215" s="276" t="s">
        <v>570</v>
      </c>
    </row>
    <row r="1216" spans="1:2" ht="16.149999999999999">
      <c r="A1216" s="275">
        <v>216</v>
      </c>
      <c r="B1216" s="276" t="s">
        <v>571</v>
      </c>
    </row>
    <row r="1217" spans="1:2" ht="16.149999999999999">
      <c r="A1217" s="266">
        <v>217</v>
      </c>
      <c r="B1217" s="96" t="s">
        <v>496</v>
      </c>
    </row>
    <row r="1218" spans="1:2" ht="16.149999999999999">
      <c r="A1218" s="266">
        <v>218</v>
      </c>
      <c r="B1218" s="96" t="s">
        <v>495</v>
      </c>
    </row>
    <row r="1219" spans="1:2" ht="16.149999999999999">
      <c r="A1219" s="266">
        <v>219</v>
      </c>
      <c r="B1219" s="96" t="s">
        <v>497</v>
      </c>
    </row>
    <row r="1220" spans="1:2" ht="16.149999999999999">
      <c r="A1220" s="266">
        <v>220</v>
      </c>
      <c r="B1220" s="96" t="s">
        <v>498</v>
      </c>
    </row>
    <row r="1221" spans="1:2" ht="16.149999999999999">
      <c r="A1221" s="266">
        <v>221</v>
      </c>
      <c r="B1221" s="96" t="s">
        <v>499</v>
      </c>
    </row>
    <row r="1222" spans="1:2" ht="16.149999999999999">
      <c r="A1222" s="267">
        <v>222</v>
      </c>
      <c r="B1222" s="103" t="s">
        <v>500</v>
      </c>
    </row>
    <row r="1223" spans="1:2" ht="16.149999999999999">
      <c r="A1223" s="267">
        <v>223</v>
      </c>
      <c r="B1223" s="103" t="s">
        <v>501</v>
      </c>
    </row>
    <row r="1224" spans="1:2" ht="16.149999999999999">
      <c r="A1224" s="267">
        <v>224</v>
      </c>
      <c r="B1224" s="103" t="s">
        <v>504</v>
      </c>
    </row>
    <row r="1225" spans="1:2" ht="16.149999999999999">
      <c r="A1225" s="267">
        <v>225</v>
      </c>
      <c r="B1225" s="103" t="s">
        <v>502</v>
      </c>
    </row>
    <row r="1226" spans="1:2" ht="16.149999999999999">
      <c r="A1226" s="267">
        <v>226</v>
      </c>
      <c r="B1226" s="103" t="s">
        <v>503</v>
      </c>
    </row>
    <row r="1227" spans="1:2" ht="16.149999999999999">
      <c r="A1227" s="203">
        <v>227</v>
      </c>
      <c r="B1227" s="40" t="s">
        <v>505</v>
      </c>
    </row>
    <row r="1228" spans="1:2" ht="16.149999999999999">
      <c r="A1228" s="203">
        <v>228</v>
      </c>
      <c r="B1228" s="40" t="s">
        <v>506</v>
      </c>
    </row>
    <row r="1229" spans="1:2" ht="16.149999999999999">
      <c r="A1229" s="203">
        <v>229</v>
      </c>
      <c r="B1229" s="40" t="s">
        <v>507</v>
      </c>
    </row>
    <row r="1230" spans="1:2" ht="16.149999999999999">
      <c r="A1230" s="267">
        <v>230</v>
      </c>
      <c r="B1230" s="103" t="s">
        <v>508</v>
      </c>
    </row>
    <row r="1231" spans="1:2" ht="16.149999999999999">
      <c r="A1231" s="267">
        <v>231</v>
      </c>
      <c r="B1231" s="103" t="s">
        <v>509</v>
      </c>
    </row>
    <row r="1232" spans="1:2" ht="16.149999999999999">
      <c r="A1232" s="267">
        <v>232</v>
      </c>
      <c r="B1232" s="103" t="s">
        <v>510</v>
      </c>
    </row>
    <row r="1233" spans="1:2" ht="16.149999999999999">
      <c r="A1233" s="266">
        <v>233</v>
      </c>
      <c r="B1233" s="96" t="s">
        <v>516</v>
      </c>
    </row>
    <row r="1234" spans="1:2" ht="16.149999999999999">
      <c r="A1234" s="266">
        <v>234</v>
      </c>
      <c r="B1234" s="96" t="s">
        <v>517</v>
      </c>
    </row>
    <row r="1235" spans="1:2" ht="16.149999999999999">
      <c r="A1235" s="266">
        <v>235</v>
      </c>
      <c r="B1235" s="96" t="s">
        <v>518</v>
      </c>
    </row>
    <row r="1236" spans="1:2" ht="16.149999999999999">
      <c r="A1236" s="266">
        <v>236</v>
      </c>
      <c r="B1236" s="96" t="s">
        <v>519</v>
      </c>
    </row>
    <row r="1237" spans="1:2" ht="16.149999999999999">
      <c r="A1237" s="266">
        <v>237</v>
      </c>
      <c r="B1237" s="96" t="s">
        <v>520</v>
      </c>
    </row>
    <row r="1238" spans="1:2" ht="16.149999999999999">
      <c r="A1238" s="266">
        <v>238</v>
      </c>
      <c r="B1238" s="96" t="s">
        <v>521</v>
      </c>
    </row>
    <row r="1239" spans="1:2" ht="16.149999999999999">
      <c r="A1239" s="266">
        <v>239</v>
      </c>
      <c r="B1239" s="96" t="s">
        <v>595</v>
      </c>
    </row>
    <row r="1240" spans="1:2" ht="16.149999999999999">
      <c r="A1240" s="266">
        <v>240</v>
      </c>
      <c r="B1240" s="96" t="s">
        <v>596</v>
      </c>
    </row>
    <row r="1241" spans="1:2" ht="16.149999999999999">
      <c r="A1241" s="266">
        <v>241</v>
      </c>
      <c r="B1241" s="96" t="s">
        <v>597</v>
      </c>
    </row>
    <row r="1242" spans="1:2" ht="16.149999999999999">
      <c r="A1242" s="267">
        <v>242</v>
      </c>
      <c r="B1242" s="103" t="s">
        <v>511</v>
      </c>
    </row>
    <row r="1243" spans="1:2" ht="16.149999999999999">
      <c r="A1243" s="267">
        <v>243</v>
      </c>
      <c r="B1243" s="103" t="s">
        <v>512</v>
      </c>
    </row>
    <row r="1244" spans="1:2" ht="16.149999999999999">
      <c r="A1244" s="267">
        <v>244</v>
      </c>
      <c r="B1244" s="103" t="s">
        <v>513</v>
      </c>
    </row>
    <row r="1245" spans="1:2" ht="16.149999999999999">
      <c r="A1245" s="267">
        <v>245</v>
      </c>
      <c r="B1245" s="103" t="s">
        <v>514</v>
      </c>
    </row>
    <row r="1246" spans="1:2" ht="16.149999999999999">
      <c r="A1246" s="267">
        <v>246</v>
      </c>
      <c r="B1246" s="103" t="s">
        <v>515</v>
      </c>
    </row>
    <row r="1247" spans="1:2" ht="16.149999999999999">
      <c r="A1247" s="267">
        <v>247</v>
      </c>
      <c r="B1247" s="103" t="s">
        <v>533</v>
      </c>
    </row>
    <row r="1248" spans="1:2" ht="16.149999999999999">
      <c r="A1248" s="267">
        <v>248</v>
      </c>
      <c r="B1248" s="103" t="s">
        <v>534</v>
      </c>
    </row>
    <row r="1249" spans="1:2" ht="16.149999999999999">
      <c r="A1249" s="267">
        <v>249</v>
      </c>
      <c r="B1249" s="103" t="s">
        <v>535</v>
      </c>
    </row>
    <row r="1250" spans="1:2" ht="16.149999999999999">
      <c r="A1250" s="267">
        <v>250</v>
      </c>
      <c r="B1250" s="103" t="s">
        <v>532</v>
      </c>
    </row>
    <row r="1251" spans="1:2" ht="16.149999999999999">
      <c r="A1251" s="267">
        <v>251</v>
      </c>
      <c r="B1251" s="103" t="s">
        <v>78</v>
      </c>
    </row>
    <row r="1252" spans="1:2" ht="16.149999999999999">
      <c r="A1252" s="267">
        <v>252</v>
      </c>
      <c r="B1252" s="103" t="s">
        <v>79</v>
      </c>
    </row>
    <row r="1253" spans="1:2" ht="16.149999999999999">
      <c r="A1253" s="267">
        <v>253</v>
      </c>
      <c r="B1253" s="103" t="s">
        <v>220</v>
      </c>
    </row>
    <row r="1254" spans="1:2" ht="16.149999999999999">
      <c r="A1254" s="267">
        <v>254</v>
      </c>
      <c r="B1254" s="103" t="s">
        <v>221</v>
      </c>
    </row>
    <row r="1255" spans="1:2" ht="16.149999999999999">
      <c r="A1255" s="266">
        <v>255</v>
      </c>
      <c r="B1255" s="96" t="s">
        <v>80</v>
      </c>
    </row>
    <row r="1256" spans="1:2" ht="16.149999999999999">
      <c r="A1256" s="266">
        <v>256</v>
      </c>
      <c r="B1256" s="96" t="s">
        <v>81</v>
      </c>
    </row>
    <row r="1257" spans="1:2" ht="16.149999999999999">
      <c r="A1257" s="266">
        <v>257</v>
      </c>
      <c r="B1257" s="96" t="s">
        <v>250</v>
      </c>
    </row>
    <row r="1258" spans="1:2" ht="16.149999999999999">
      <c r="A1258" s="266">
        <v>258</v>
      </c>
      <c r="B1258" s="96" t="s">
        <v>251</v>
      </c>
    </row>
    <row r="1259" spans="1:2" ht="16.149999999999999">
      <c r="A1259" s="266">
        <v>259</v>
      </c>
      <c r="B1259" s="96" t="s">
        <v>522</v>
      </c>
    </row>
    <row r="1260" spans="1:2" ht="16.149999999999999">
      <c r="A1260" s="266">
        <v>260</v>
      </c>
      <c r="B1260" s="96" t="s">
        <v>523</v>
      </c>
    </row>
    <row r="1261" spans="1:2" ht="16.149999999999999">
      <c r="A1261" s="266">
        <v>261</v>
      </c>
      <c r="B1261" s="96" t="s">
        <v>525</v>
      </c>
    </row>
    <row r="1262" spans="1:2" ht="16.149999999999999">
      <c r="A1262" s="266">
        <v>262</v>
      </c>
      <c r="B1262" s="96" t="s">
        <v>526</v>
      </c>
    </row>
    <row r="1263" spans="1:2" ht="16.149999999999999">
      <c r="A1263" s="266">
        <v>263</v>
      </c>
      <c r="B1263" s="96" t="s">
        <v>524</v>
      </c>
    </row>
    <row r="1264" spans="1:2" ht="16.149999999999999">
      <c r="A1264" s="266">
        <v>264</v>
      </c>
      <c r="B1264" s="96" t="s">
        <v>527</v>
      </c>
    </row>
    <row r="1265" spans="1:2" ht="16.149999999999999">
      <c r="A1265" s="266">
        <v>265</v>
      </c>
      <c r="B1265" s="96" t="s">
        <v>252</v>
      </c>
    </row>
    <row r="1266" spans="1:2" ht="16.149999999999999">
      <c r="A1266" s="266">
        <v>266</v>
      </c>
      <c r="B1266" s="96" t="s">
        <v>253</v>
      </c>
    </row>
    <row r="1267" spans="1:2" ht="16.149999999999999">
      <c r="A1267" s="266">
        <v>267</v>
      </c>
      <c r="B1267" s="96" t="s">
        <v>254</v>
      </c>
    </row>
    <row r="1268" spans="1:2" ht="16.149999999999999">
      <c r="A1268" s="266">
        <v>268</v>
      </c>
      <c r="B1268" s="96" t="s">
        <v>255</v>
      </c>
    </row>
    <row r="1269" spans="1:2" ht="16.149999999999999">
      <c r="A1269" s="267">
        <v>269</v>
      </c>
      <c r="B1269" s="103" t="s">
        <v>528</v>
      </c>
    </row>
    <row r="1270" spans="1:2" ht="16.149999999999999">
      <c r="A1270" s="267">
        <v>270</v>
      </c>
      <c r="B1270" s="103" t="s">
        <v>529</v>
      </c>
    </row>
    <row r="1271" spans="1:2" ht="16.149999999999999">
      <c r="A1271" s="267">
        <v>271</v>
      </c>
      <c r="B1271" s="103" t="s">
        <v>530</v>
      </c>
    </row>
    <row r="1272" spans="1:2" ht="16.149999999999999">
      <c r="A1272" s="267">
        <v>272</v>
      </c>
      <c r="B1272" s="103" t="s">
        <v>531</v>
      </c>
    </row>
    <row r="1273" spans="1:2" ht="16.149999999999999">
      <c r="A1273" s="203">
        <v>273</v>
      </c>
      <c r="B1273" s="40" t="s">
        <v>82</v>
      </c>
    </row>
    <row r="1274" spans="1:2" ht="16.149999999999999">
      <c r="A1274" s="203">
        <v>274</v>
      </c>
      <c r="B1274" s="40" t="s">
        <v>83</v>
      </c>
    </row>
    <row r="1275" spans="1:2" ht="16.149999999999999">
      <c r="A1275" s="203">
        <v>275</v>
      </c>
      <c r="B1275" s="40" t="s">
        <v>84</v>
      </c>
    </row>
    <row r="1276" spans="1:2" ht="16.149999999999999">
      <c r="A1276" s="203">
        <v>276</v>
      </c>
      <c r="B1276" s="40" t="s">
        <v>85</v>
      </c>
    </row>
    <row r="1277" spans="1:2" ht="16.149999999999999">
      <c r="A1277" s="203">
        <v>277</v>
      </c>
      <c r="B1277" s="40" t="s">
        <v>86</v>
      </c>
    </row>
    <row r="1278" spans="1:2" ht="16.149999999999999">
      <c r="A1278" s="203">
        <v>278</v>
      </c>
      <c r="B1278" s="40" t="s">
        <v>461</v>
      </c>
    </row>
    <row r="1279" spans="1:2" ht="16.149999999999999">
      <c r="A1279" s="203">
        <v>279</v>
      </c>
      <c r="B1279" s="40" t="s">
        <v>462</v>
      </c>
    </row>
    <row r="1280" spans="1:2" ht="16.149999999999999">
      <c r="A1280" s="203">
        <v>280</v>
      </c>
      <c r="B1280" s="40" t="s">
        <v>463</v>
      </c>
    </row>
    <row r="1281" spans="1:2" ht="16.149999999999999">
      <c r="A1281" s="203">
        <v>281</v>
      </c>
      <c r="B1281" s="40" t="s">
        <v>464</v>
      </c>
    </row>
    <row r="1282" spans="1:2" ht="16.149999999999999">
      <c r="A1282" s="203">
        <v>282</v>
      </c>
      <c r="B1282" s="40" t="s">
        <v>465</v>
      </c>
    </row>
    <row r="1283" spans="1:2" ht="16.149999999999999">
      <c r="A1283" s="203">
        <v>283</v>
      </c>
      <c r="B1283" s="40" t="s">
        <v>466</v>
      </c>
    </row>
    <row r="1284" spans="1:2" ht="16.149999999999999">
      <c r="A1284" s="203">
        <v>284</v>
      </c>
      <c r="B1284" s="40" t="s">
        <v>467</v>
      </c>
    </row>
    <row r="1285" spans="1:2" ht="16.149999999999999">
      <c r="A1285" s="203">
        <v>285</v>
      </c>
      <c r="B1285" s="40" t="s">
        <v>364</v>
      </c>
    </row>
    <row r="1286" spans="1:2" ht="16.149999999999999">
      <c r="A1286" s="203">
        <v>286</v>
      </c>
      <c r="B1286" s="40" t="s">
        <v>365</v>
      </c>
    </row>
    <row r="1287" spans="1:2" ht="16.149999999999999">
      <c r="A1287" s="203">
        <v>287</v>
      </c>
      <c r="B1287" s="40" t="s">
        <v>366</v>
      </c>
    </row>
    <row r="1288" spans="1:2" ht="16.149999999999999">
      <c r="A1288" s="203">
        <v>288</v>
      </c>
      <c r="B1288" s="40" t="s">
        <v>303</v>
      </c>
    </row>
    <row r="1289" spans="1:2" ht="16.149999999999999">
      <c r="A1289" s="203">
        <v>289</v>
      </c>
      <c r="B1289" s="40" t="s">
        <v>304</v>
      </c>
    </row>
    <row r="1290" spans="1:2" ht="16.149999999999999">
      <c r="A1290" s="203">
        <v>290</v>
      </c>
      <c r="B1290" s="40" t="s">
        <v>459</v>
      </c>
    </row>
    <row r="1291" spans="1:2" ht="16.149999999999999">
      <c r="A1291" s="203">
        <v>291</v>
      </c>
      <c r="B1291" s="40" t="s">
        <v>457</v>
      </c>
    </row>
    <row r="1292" spans="1:2" ht="16.149999999999999">
      <c r="A1292" s="203">
        <v>292</v>
      </c>
      <c r="B1292" s="40" t="s">
        <v>458</v>
      </c>
    </row>
    <row r="1293" spans="1:2" ht="16.149999999999999">
      <c r="A1293" s="203">
        <v>293</v>
      </c>
      <c r="B1293" s="40" t="s">
        <v>305</v>
      </c>
    </row>
    <row r="1294" spans="1:2" ht="16.149999999999999">
      <c r="A1294" s="203">
        <v>294</v>
      </c>
      <c r="B1294" s="40" t="s">
        <v>306</v>
      </c>
    </row>
    <row r="1295" spans="1:2" ht="16.149999999999999">
      <c r="A1295" s="203">
        <v>295</v>
      </c>
      <c r="B1295" s="40" t="s">
        <v>307</v>
      </c>
    </row>
    <row r="1296" spans="1:2" ht="16.149999999999999">
      <c r="A1296" s="267">
        <v>296</v>
      </c>
      <c r="B1296" s="103" t="s">
        <v>539</v>
      </c>
    </row>
    <row r="1297" spans="1:2" ht="16.149999999999999">
      <c r="A1297" s="267">
        <v>297</v>
      </c>
      <c r="B1297" s="103" t="s">
        <v>537</v>
      </c>
    </row>
    <row r="1298" spans="1:2" ht="16.149999999999999">
      <c r="A1298" s="267">
        <v>298</v>
      </c>
      <c r="B1298" s="103" t="s">
        <v>538</v>
      </c>
    </row>
    <row r="1299" spans="1:2" ht="16.149999999999999">
      <c r="A1299" s="267">
        <v>299</v>
      </c>
      <c r="B1299" s="103" t="s">
        <v>540</v>
      </c>
    </row>
    <row r="1300" spans="1:2" ht="16.149999999999999">
      <c r="A1300" s="267">
        <v>300</v>
      </c>
      <c r="B1300" s="103" t="s">
        <v>541</v>
      </c>
    </row>
    <row r="1301" spans="1:2" ht="16.149999999999999">
      <c r="A1301" s="267">
        <v>301</v>
      </c>
      <c r="B1301" s="103" t="s">
        <v>543</v>
      </c>
    </row>
    <row r="1302" spans="1:2" ht="16.149999999999999">
      <c r="A1302" s="267">
        <v>302</v>
      </c>
      <c r="B1302" s="103" t="s">
        <v>542</v>
      </c>
    </row>
    <row r="1303" spans="1:2" ht="16.149999999999999">
      <c r="A1303" s="267">
        <v>303</v>
      </c>
      <c r="B1303" s="103" t="s">
        <v>544</v>
      </c>
    </row>
    <row r="1304" spans="1:2" ht="16.5" thickBot="1">
      <c r="A1304" s="287">
        <v>304</v>
      </c>
      <c r="B1304" s="288" t="s">
        <v>545</v>
      </c>
    </row>
    <row r="1305" spans="1:2" ht="16.5" thickTop="1">
      <c r="A1305" s="126">
        <v>305</v>
      </c>
      <c r="B1305" s="125" t="s">
        <v>433</v>
      </c>
    </row>
    <row r="1306" spans="1:2" ht="16.149999999999999">
      <c r="A1306" s="95">
        <v>306</v>
      </c>
      <c r="B1306" s="96" t="s">
        <v>434</v>
      </c>
    </row>
    <row r="1307" spans="1:2" ht="16.149999999999999">
      <c r="A1307" s="95">
        <v>307</v>
      </c>
      <c r="B1307" s="96" t="s">
        <v>435</v>
      </c>
    </row>
    <row r="1308" spans="1:2" ht="16.149999999999999">
      <c r="A1308" s="95">
        <v>308</v>
      </c>
      <c r="B1308" s="96" t="s">
        <v>436</v>
      </c>
    </row>
    <row r="1309" spans="1:2" ht="16.149999999999999">
      <c r="A1309" s="95">
        <v>309</v>
      </c>
      <c r="B1309" s="96" t="s">
        <v>437</v>
      </c>
    </row>
    <row r="1310" spans="1:2" ht="16.149999999999999">
      <c r="A1310" s="95">
        <v>310</v>
      </c>
      <c r="B1310" s="96" t="s">
        <v>438</v>
      </c>
    </row>
    <row r="1311" spans="1:2" ht="16.149999999999999">
      <c r="A1311" s="95">
        <v>311</v>
      </c>
      <c r="B1311" s="96" t="s">
        <v>439</v>
      </c>
    </row>
    <row r="1312" spans="1:2" ht="16.149999999999999">
      <c r="A1312" s="102">
        <v>312</v>
      </c>
      <c r="B1312" s="103" t="s">
        <v>442</v>
      </c>
    </row>
    <row r="1313" spans="1:2" ht="16.149999999999999">
      <c r="A1313" s="102">
        <v>313</v>
      </c>
      <c r="B1313" s="103" t="s">
        <v>443</v>
      </c>
    </row>
    <row r="1314" spans="1:2" ht="16.149999999999999">
      <c r="A1314" s="102">
        <v>314</v>
      </c>
      <c r="B1314" s="103" t="s">
        <v>444</v>
      </c>
    </row>
    <row r="1315" spans="1:2" ht="16.149999999999999">
      <c r="A1315" s="102">
        <v>315</v>
      </c>
      <c r="B1315" s="103" t="s">
        <v>445</v>
      </c>
    </row>
    <row r="1316" spans="1:2" ht="16.149999999999999">
      <c r="A1316" s="102">
        <v>316</v>
      </c>
      <c r="B1316" s="103" t="s">
        <v>589</v>
      </c>
    </row>
    <row r="1317" spans="1:2" ht="16.149999999999999">
      <c r="A1317" s="118">
        <v>317</v>
      </c>
      <c r="B1317" s="96" t="s">
        <v>89</v>
      </c>
    </row>
    <row r="1318" spans="1:2" ht="16.149999999999999">
      <c r="A1318" s="95">
        <v>318</v>
      </c>
      <c r="B1318" s="96" t="s">
        <v>90</v>
      </c>
    </row>
    <row r="1319" spans="1:2" ht="16.149999999999999">
      <c r="A1319" s="95">
        <v>319</v>
      </c>
      <c r="B1319" s="96" t="s">
        <v>91</v>
      </c>
    </row>
    <row r="1320" spans="1:2" ht="16.149999999999999">
      <c r="A1320" s="95">
        <v>320</v>
      </c>
      <c r="B1320" s="96" t="s">
        <v>92</v>
      </c>
    </row>
    <row r="1321" spans="1:2" ht="16.149999999999999">
      <c r="A1321" s="95">
        <v>321</v>
      </c>
      <c r="B1321" s="96" t="s">
        <v>93</v>
      </c>
    </row>
    <row r="1322" spans="1:2" ht="16.149999999999999">
      <c r="A1322" s="95">
        <v>322</v>
      </c>
      <c r="B1322" s="96" t="s">
        <v>243</v>
      </c>
    </row>
    <row r="1323" spans="1:2" ht="16.149999999999999">
      <c r="A1323" s="95">
        <v>323</v>
      </c>
      <c r="B1323" s="96" t="s">
        <v>440</v>
      </c>
    </row>
    <row r="1324" spans="1:2" ht="16.149999999999999">
      <c r="A1324" s="95">
        <v>324</v>
      </c>
      <c r="B1324" s="96" t="s">
        <v>441</v>
      </c>
    </row>
    <row r="1325" spans="1:2" ht="16.149999999999999">
      <c r="A1325" s="29">
        <v>325</v>
      </c>
      <c r="B1325" s="40" t="s">
        <v>94</v>
      </c>
    </row>
    <row r="1326" spans="1:2" ht="16.149999999999999">
      <c r="A1326" s="29">
        <v>326</v>
      </c>
      <c r="B1326" s="40" t="s">
        <v>95</v>
      </c>
    </row>
    <row r="1327" spans="1:2" ht="16.149999999999999">
      <c r="A1327" s="29">
        <v>327</v>
      </c>
      <c r="B1327" s="40" t="s">
        <v>96</v>
      </c>
    </row>
    <row r="1328" spans="1:2" ht="16.149999999999999">
      <c r="A1328" s="29">
        <v>328</v>
      </c>
      <c r="B1328" s="60" t="s">
        <v>97</v>
      </c>
    </row>
    <row r="1329" spans="1:2" ht="16.149999999999999">
      <c r="A1329" s="29">
        <v>329</v>
      </c>
      <c r="B1329" s="60" t="s">
        <v>98</v>
      </c>
    </row>
    <row r="1330" spans="1:2" ht="16.149999999999999">
      <c r="A1330" s="29">
        <v>330</v>
      </c>
      <c r="B1330" s="60" t="s">
        <v>256</v>
      </c>
    </row>
    <row r="1331" spans="1:2" ht="16.149999999999999">
      <c r="A1331" s="29">
        <v>331</v>
      </c>
      <c r="B1331" s="60" t="s">
        <v>257</v>
      </c>
    </row>
    <row r="1332" spans="1:2" ht="16.149999999999999">
      <c r="A1332" s="29">
        <v>332</v>
      </c>
      <c r="B1332" s="60" t="s">
        <v>258</v>
      </c>
    </row>
    <row r="1333" spans="1:2" ht="16.149999999999999">
      <c r="A1333" s="29">
        <v>333</v>
      </c>
      <c r="B1333" s="60" t="s">
        <v>336</v>
      </c>
    </row>
    <row r="1334" spans="1:2" ht="16.149999999999999">
      <c r="A1334" s="29">
        <v>334</v>
      </c>
      <c r="B1334" s="60" t="s">
        <v>337</v>
      </c>
    </row>
    <row r="1335" spans="1:2" ht="16.149999999999999">
      <c r="A1335" s="29">
        <v>335</v>
      </c>
      <c r="B1335" s="40" t="s">
        <v>99</v>
      </c>
    </row>
    <row r="1336" spans="1:2" ht="16.149999999999999">
      <c r="A1336" s="29">
        <v>336</v>
      </c>
      <c r="B1336" s="40" t="s">
        <v>100</v>
      </c>
    </row>
    <row r="1337" spans="1:2" ht="16.149999999999999">
      <c r="A1337" s="29">
        <v>337</v>
      </c>
      <c r="B1337" s="40" t="s">
        <v>101</v>
      </c>
    </row>
    <row r="1338" spans="1:2" ht="16.149999999999999">
      <c r="A1338" s="29">
        <v>338</v>
      </c>
      <c r="B1338" s="40" t="s">
        <v>102</v>
      </c>
    </row>
    <row r="1339" spans="1:2" ht="16.149999999999999">
      <c r="A1339" s="29">
        <v>339</v>
      </c>
      <c r="B1339" s="40" t="s">
        <v>103</v>
      </c>
    </row>
    <row r="1340" spans="1:2" ht="16.149999999999999">
      <c r="A1340" s="29">
        <v>340</v>
      </c>
      <c r="B1340" s="40" t="s">
        <v>104</v>
      </c>
    </row>
    <row r="1341" spans="1:2" ht="16.149999999999999">
      <c r="A1341" s="29">
        <v>341</v>
      </c>
      <c r="B1341" s="40" t="s">
        <v>105</v>
      </c>
    </row>
    <row r="1342" spans="1:2" ht="16.149999999999999">
      <c r="A1342" s="29">
        <v>342</v>
      </c>
      <c r="B1342" s="40" t="s">
        <v>106</v>
      </c>
    </row>
    <row r="1343" spans="1:2" ht="16.5" thickBot="1">
      <c r="A1343" s="29">
        <v>343</v>
      </c>
      <c r="B1343" s="40" t="s">
        <v>367</v>
      </c>
    </row>
    <row r="1344" spans="1:2" ht="16.5" thickTop="1">
      <c r="A1344" s="25">
        <v>344</v>
      </c>
      <c r="B1344" s="58" t="s">
        <v>108</v>
      </c>
    </row>
    <row r="1345" spans="1:2" ht="16.149999999999999">
      <c r="A1345" s="29">
        <v>345</v>
      </c>
      <c r="B1345" s="60" t="s">
        <v>109</v>
      </c>
    </row>
    <row r="1346" spans="1:2" ht="16.149999999999999">
      <c r="A1346" s="29">
        <v>346</v>
      </c>
      <c r="B1346" s="60" t="s">
        <v>110</v>
      </c>
    </row>
    <row r="1347" spans="1:2" ht="16.5" thickBot="1">
      <c r="A1347" s="31">
        <v>347</v>
      </c>
      <c r="B1347" s="66" t="s">
        <v>111</v>
      </c>
    </row>
    <row r="1348" spans="1:2" ht="16.5" thickTop="1">
      <c r="A1348" s="51">
        <v>348</v>
      </c>
      <c r="B1348" s="52" t="s">
        <v>354</v>
      </c>
    </row>
    <row r="1349" spans="1:2" ht="16.149999999999999">
      <c r="A1349" s="29">
        <v>349</v>
      </c>
      <c r="B1349" s="40" t="s">
        <v>355</v>
      </c>
    </row>
    <row r="1350" spans="1:2" ht="16.149999999999999">
      <c r="A1350" s="29">
        <v>350</v>
      </c>
      <c r="B1350" s="40" t="s">
        <v>356</v>
      </c>
    </row>
    <row r="1351" spans="1:2" ht="16.149999999999999">
      <c r="A1351" s="29">
        <v>351</v>
      </c>
      <c r="B1351" s="40" t="s">
        <v>344</v>
      </c>
    </row>
    <row r="1352" spans="1:2" ht="16.149999999999999">
      <c r="A1352" s="29">
        <v>352</v>
      </c>
      <c r="B1352" s="40" t="s">
        <v>460</v>
      </c>
    </row>
    <row r="1353" spans="1:2" ht="16.149999999999999">
      <c r="A1353" s="29">
        <v>353</v>
      </c>
      <c r="B1353" s="40" t="s">
        <v>113</v>
      </c>
    </row>
    <row r="1354" spans="1:2" ht="16.5" thickBot="1">
      <c r="A1354" s="31">
        <v>354</v>
      </c>
      <c r="B1354" s="62" t="s">
        <v>272</v>
      </c>
    </row>
    <row r="1355" spans="1:2" ht="16.5" thickTop="1">
      <c r="A1355" s="51">
        <v>355</v>
      </c>
      <c r="B1355" s="52" t="s">
        <v>116</v>
      </c>
    </row>
    <row r="1356" spans="1:2" ht="16.5" thickBot="1">
      <c r="A1356" s="31">
        <v>356</v>
      </c>
      <c r="B1356" s="62" t="s">
        <v>117</v>
      </c>
    </row>
    <row r="1357" spans="1:2" ht="16.5" thickTop="1">
      <c r="A1357" s="109">
        <v>357</v>
      </c>
      <c r="B1357" s="52" t="s">
        <v>273</v>
      </c>
    </row>
    <row r="1358" spans="1:2" ht="16.5" thickBot="1">
      <c r="A1358" s="176">
        <v>358</v>
      </c>
      <c r="B1358" s="129" t="s">
        <v>274</v>
      </c>
    </row>
    <row r="1359" spans="1:2" ht="16.5" thickTop="1">
      <c r="A1359" s="261">
        <v>359</v>
      </c>
      <c r="B1359" s="172" t="s">
        <v>119</v>
      </c>
    </row>
    <row r="1360" spans="1:2" ht="16.149999999999999">
      <c r="A1360" s="270">
        <v>360</v>
      </c>
      <c r="B1360" s="103" t="s">
        <v>456</v>
      </c>
    </row>
    <row r="1361" spans="1:2" ht="16.149999999999999">
      <c r="A1361" s="262">
        <v>361</v>
      </c>
      <c r="B1361" s="96" t="s">
        <v>479</v>
      </c>
    </row>
    <row r="1362" spans="1:2" ht="16.149999999999999">
      <c r="A1362" s="263">
        <v>362</v>
      </c>
      <c r="B1362" s="40" t="s">
        <v>121</v>
      </c>
    </row>
    <row r="1363" spans="1:2" ht="16.149999999999999">
      <c r="A1363" s="262">
        <v>363</v>
      </c>
      <c r="B1363" s="96" t="s">
        <v>319</v>
      </c>
    </row>
    <row r="1364" spans="1:2" ht="16.5" thickBot="1">
      <c r="A1364" s="264">
        <v>364</v>
      </c>
      <c r="B1364" s="46" t="s">
        <v>332</v>
      </c>
    </row>
    <row r="1365" spans="1:2" ht="16.5" thickTop="1">
      <c r="A1365" s="32">
        <v>365</v>
      </c>
      <c r="B1365" s="33" t="s">
        <v>343</v>
      </c>
    </row>
    <row r="1366" spans="1:2" ht="16.149999999999999">
      <c r="A1366" s="29">
        <v>366</v>
      </c>
      <c r="B1366" s="40" t="s">
        <v>124</v>
      </c>
    </row>
    <row r="1367" spans="1:2" ht="16.5" thickBot="1">
      <c r="A1367" s="73">
        <v>367</v>
      </c>
      <c r="B1367" s="129" t="s">
        <v>587</v>
      </c>
    </row>
    <row r="1368" spans="1:2" ht="16.149999999999999">
      <c r="A1368" s="204">
        <v>368</v>
      </c>
      <c r="B1368" s="205" t="s">
        <v>351</v>
      </c>
    </row>
    <row r="1369" spans="1:2" ht="16.149999999999999">
      <c r="A1369" s="202">
        <v>369</v>
      </c>
      <c r="B1369" s="200" t="s">
        <v>352</v>
      </c>
    </row>
    <row r="1370" spans="1:2" ht="16.149999999999999">
      <c r="A1370" s="202">
        <v>370</v>
      </c>
      <c r="B1370" s="201" t="s">
        <v>353</v>
      </c>
    </row>
    <row r="1371" spans="1:2" ht="16.149999999999999">
      <c r="A1371" s="202">
        <v>371</v>
      </c>
      <c r="B1371" s="40" t="s">
        <v>126</v>
      </c>
    </row>
    <row r="1372" spans="1:2" ht="16.149999999999999">
      <c r="A1372" s="203">
        <v>372</v>
      </c>
      <c r="B1372" s="40" t="s">
        <v>346</v>
      </c>
    </row>
    <row r="1373" spans="1:2" ht="16.5" thickBot="1">
      <c r="A1373" s="269">
        <v>373</v>
      </c>
      <c r="B1373" s="62" t="s">
        <v>347</v>
      </c>
    </row>
    <row r="1374" spans="1:2" ht="15.4" thickTop="1"/>
    <row r="2001" spans="1:2" ht="16.149999999999999">
      <c r="A2001" s="221" t="s">
        <v>384</v>
      </c>
      <c r="B2001" s="226">
        <v>199</v>
      </c>
    </row>
    <row r="2002" spans="1:2" ht="16.149999999999999">
      <c r="A2002" s="101" t="s">
        <v>385</v>
      </c>
      <c r="B2002" s="111">
        <v>199</v>
      </c>
    </row>
    <row r="2003" spans="1:2" ht="16.149999999999999">
      <c r="A2003" s="101" t="s">
        <v>386</v>
      </c>
      <c r="B2003" s="111">
        <v>199</v>
      </c>
    </row>
    <row r="2004" spans="1:2" ht="16.149999999999999">
      <c r="A2004" s="221" t="s">
        <v>409</v>
      </c>
      <c r="B2004" s="226">
        <v>499</v>
      </c>
    </row>
    <row r="2005" spans="1:2" ht="16.149999999999999">
      <c r="A2005" s="101" t="s">
        <v>410</v>
      </c>
      <c r="B2005" s="111">
        <v>499</v>
      </c>
    </row>
    <row r="2006" spans="1:2" ht="16.149999999999999">
      <c r="A2006" s="101" t="s">
        <v>411</v>
      </c>
      <c r="B2006" s="111">
        <v>499</v>
      </c>
    </row>
    <row r="2007" spans="1:2" ht="16.149999999999999">
      <c r="A2007" s="101" t="s">
        <v>393</v>
      </c>
      <c r="B2007" s="111">
        <v>199</v>
      </c>
    </row>
    <row r="2008" spans="1:2" ht="16.149999999999999">
      <c r="A2008" s="101" t="s">
        <v>394</v>
      </c>
      <c r="B2008" s="111">
        <v>199</v>
      </c>
    </row>
    <row r="2009" spans="1:2" ht="16.149999999999999">
      <c r="A2009" s="101" t="s">
        <v>416</v>
      </c>
      <c r="B2009" s="111">
        <v>499</v>
      </c>
    </row>
    <row r="2010" spans="1:2" ht="16.149999999999999">
      <c r="A2010" s="101" t="s">
        <v>417</v>
      </c>
      <c r="B2010" s="111">
        <v>499</v>
      </c>
    </row>
    <row r="2011" spans="1:2" ht="16.149999999999999">
      <c r="A2011" s="101" t="s">
        <v>396</v>
      </c>
      <c r="B2011" s="111">
        <v>149</v>
      </c>
    </row>
    <row r="2012" spans="1:2" ht="16.149999999999999">
      <c r="A2012" s="101" t="s">
        <v>395</v>
      </c>
      <c r="B2012" s="111">
        <v>149</v>
      </c>
    </row>
    <row r="2013" spans="1:2" ht="16.149999999999999">
      <c r="A2013" s="101" t="s">
        <v>397</v>
      </c>
      <c r="B2013" s="111">
        <v>149</v>
      </c>
    </row>
    <row r="2014" spans="1:2" ht="16.149999999999999">
      <c r="A2014" s="101" t="s">
        <v>398</v>
      </c>
      <c r="B2014" s="111">
        <v>149</v>
      </c>
    </row>
    <row r="2015" spans="1:2" ht="16.149999999999999">
      <c r="A2015" s="101" t="s">
        <v>591</v>
      </c>
      <c r="B2015" s="111">
        <v>149</v>
      </c>
    </row>
    <row r="2016" spans="1:2" ht="16.149999999999999">
      <c r="A2016" s="100" t="s">
        <v>387</v>
      </c>
      <c r="B2016" s="224">
        <v>150</v>
      </c>
    </row>
    <row r="2017" spans="1:2" ht="16.149999999999999">
      <c r="A2017" s="100" t="s">
        <v>399</v>
      </c>
      <c r="B2017" s="224">
        <v>150</v>
      </c>
    </row>
    <row r="2018" spans="1:2" ht="16.149999999999999">
      <c r="A2018" s="100" t="s">
        <v>400</v>
      </c>
      <c r="B2018" s="224">
        <v>150</v>
      </c>
    </row>
    <row r="2019" spans="1:2" ht="16.149999999999999">
      <c r="A2019" s="100" t="s">
        <v>388</v>
      </c>
      <c r="B2019" s="224">
        <v>150</v>
      </c>
    </row>
    <row r="2020" spans="1:2" ht="16.149999999999999">
      <c r="A2020" s="100" t="s">
        <v>401</v>
      </c>
      <c r="B2020" s="224">
        <v>150</v>
      </c>
    </row>
    <row r="2021" spans="1:2" ht="16.149999999999999">
      <c r="A2021" s="100" t="s">
        <v>389</v>
      </c>
      <c r="B2021" s="224">
        <v>150</v>
      </c>
    </row>
    <row r="2022" spans="1:2" ht="16.149999999999999">
      <c r="A2022" s="101" t="s">
        <v>390</v>
      </c>
      <c r="B2022" s="225">
        <v>250</v>
      </c>
    </row>
    <row r="2023" spans="1:2" ht="16.149999999999999">
      <c r="A2023" s="101" t="s">
        <v>402</v>
      </c>
      <c r="B2023" s="225">
        <v>250</v>
      </c>
    </row>
    <row r="2024" spans="1:2" ht="16.149999999999999">
      <c r="A2024" s="101" t="s">
        <v>403</v>
      </c>
      <c r="B2024" s="225">
        <v>250</v>
      </c>
    </row>
    <row r="2025" spans="1:2" ht="16.149999999999999">
      <c r="A2025" s="101" t="s">
        <v>391</v>
      </c>
      <c r="B2025" s="225">
        <v>250</v>
      </c>
    </row>
    <row r="2026" spans="1:2" ht="16.149999999999999">
      <c r="A2026" s="101" t="s">
        <v>404</v>
      </c>
      <c r="B2026" s="225">
        <v>250</v>
      </c>
    </row>
    <row r="2027" spans="1:2" ht="16.5" thickBot="1">
      <c r="A2027" s="101" t="s">
        <v>392</v>
      </c>
      <c r="B2027" s="225">
        <v>250</v>
      </c>
    </row>
    <row r="2028" spans="1:2" ht="16.5" thickTop="1">
      <c r="A2028" s="227" t="s">
        <v>405</v>
      </c>
      <c r="B2028" s="230">
        <v>199</v>
      </c>
    </row>
    <row r="2029" spans="1:2" ht="16.149999999999999">
      <c r="A2029" s="231" t="s">
        <v>406</v>
      </c>
      <c r="B2029" s="142">
        <v>199</v>
      </c>
    </row>
    <row r="2030" spans="1:2" ht="16.149999999999999">
      <c r="A2030" s="231" t="s">
        <v>407</v>
      </c>
      <c r="B2030" s="142">
        <v>199</v>
      </c>
    </row>
    <row r="2031" spans="1:2" ht="16.149999999999999">
      <c r="A2031" s="231" t="s">
        <v>408</v>
      </c>
      <c r="B2031" s="142">
        <v>199</v>
      </c>
    </row>
    <row r="2032" spans="1:2" ht="16.149999999999999">
      <c r="A2032" s="231" t="s">
        <v>412</v>
      </c>
      <c r="B2032" s="142">
        <v>499</v>
      </c>
    </row>
    <row r="2033" spans="1:2" ht="16.149999999999999">
      <c r="A2033" s="231" t="s">
        <v>413</v>
      </c>
      <c r="B2033" s="142">
        <v>499</v>
      </c>
    </row>
    <row r="2034" spans="1:2" ht="16.149999999999999">
      <c r="A2034" s="231" t="s">
        <v>414</v>
      </c>
      <c r="B2034" s="142">
        <v>499</v>
      </c>
    </row>
    <row r="2035" spans="1:2" ht="16.5" thickBot="1">
      <c r="A2035" s="233" t="s">
        <v>415</v>
      </c>
      <c r="B2035" s="235">
        <v>499</v>
      </c>
    </row>
    <row r="2036" spans="1:2" ht="16.5" thickTop="1">
      <c r="A2036" s="156" t="s">
        <v>286</v>
      </c>
      <c r="B2036" s="121">
        <v>299</v>
      </c>
    </row>
    <row r="2037" spans="1:2" ht="16.149999999999999">
      <c r="A2037" s="156" t="s">
        <v>287</v>
      </c>
      <c r="B2037" s="121">
        <v>299</v>
      </c>
    </row>
    <row r="2038" spans="1:2" ht="16.149999999999999">
      <c r="A2038" s="156" t="s">
        <v>291</v>
      </c>
      <c r="B2038" s="121">
        <v>299</v>
      </c>
    </row>
    <row r="2039" spans="1:2" ht="16.149999999999999">
      <c r="A2039" s="156" t="s">
        <v>292</v>
      </c>
      <c r="B2039" s="121">
        <v>299</v>
      </c>
    </row>
    <row r="2040" spans="1:2" ht="16.149999999999999">
      <c r="A2040" s="119" t="s">
        <v>358</v>
      </c>
      <c r="B2040" s="121">
        <v>259</v>
      </c>
    </row>
    <row r="2041" spans="1:2" ht="16.149999999999999">
      <c r="A2041" s="119" t="s">
        <v>293</v>
      </c>
      <c r="B2041" s="121">
        <v>259</v>
      </c>
    </row>
    <row r="2042" spans="1:2" ht="16.149999999999999">
      <c r="A2042" s="310" t="s">
        <v>294</v>
      </c>
      <c r="B2042" s="142">
        <v>199</v>
      </c>
    </row>
    <row r="2043" spans="1:2" ht="16.149999999999999">
      <c r="A2043" s="310" t="s">
        <v>295</v>
      </c>
      <c r="B2043" s="142">
        <v>199</v>
      </c>
    </row>
    <row r="2044" spans="1:2" ht="16.149999999999999">
      <c r="A2044" s="310" t="s">
        <v>296</v>
      </c>
      <c r="B2044" s="142">
        <v>199</v>
      </c>
    </row>
    <row r="2045" spans="1:2" ht="16.149999999999999">
      <c r="A2045" s="310" t="s">
        <v>572</v>
      </c>
      <c r="B2045" s="142">
        <v>499</v>
      </c>
    </row>
    <row r="2046" spans="1:2" ht="16.149999999999999">
      <c r="A2046" s="310" t="s">
        <v>573</v>
      </c>
      <c r="B2046" s="142">
        <v>499</v>
      </c>
    </row>
    <row r="2047" spans="1:2" ht="16.5" thickBot="1">
      <c r="A2047" s="313" t="s">
        <v>574</v>
      </c>
      <c r="B2047" s="235">
        <v>499</v>
      </c>
    </row>
    <row r="2048" spans="1:2" ht="16.5" thickTop="1">
      <c r="A2048" s="189" t="s">
        <v>309</v>
      </c>
      <c r="B2048" s="135">
        <v>299</v>
      </c>
    </row>
    <row r="2049" spans="1:2" ht="16.149999999999999">
      <c r="A2049" s="119" t="s">
        <v>310</v>
      </c>
      <c r="B2049" s="121">
        <v>299</v>
      </c>
    </row>
    <row r="2050" spans="1:2" ht="16.149999999999999">
      <c r="A2050" s="119" t="s">
        <v>311</v>
      </c>
      <c r="B2050" s="121">
        <v>299</v>
      </c>
    </row>
    <row r="2051" spans="1:2" ht="16.149999999999999">
      <c r="A2051" s="119" t="s">
        <v>312</v>
      </c>
      <c r="B2051" s="121">
        <v>299</v>
      </c>
    </row>
    <row r="2052" spans="1:2" ht="16.149999999999999">
      <c r="A2052" s="119" t="s">
        <v>314</v>
      </c>
      <c r="B2052" s="121">
        <v>299</v>
      </c>
    </row>
    <row r="2053" spans="1:2" ht="16.149999999999999">
      <c r="A2053" s="119" t="s">
        <v>313</v>
      </c>
      <c r="B2053" s="121">
        <v>299</v>
      </c>
    </row>
    <row r="2054" spans="1:2" ht="16.149999999999999">
      <c r="A2054" s="119" t="s">
        <v>315</v>
      </c>
      <c r="B2054" s="121">
        <v>299</v>
      </c>
    </row>
    <row r="2055" spans="1:2" ht="16.5" thickBot="1">
      <c r="A2055" s="191" t="s">
        <v>316</v>
      </c>
      <c r="B2055" s="194">
        <v>299</v>
      </c>
    </row>
    <row r="2056" spans="1:2" ht="16.5" thickTop="1">
      <c r="A2056" s="189" t="s">
        <v>323</v>
      </c>
      <c r="B2056" s="135">
        <v>370</v>
      </c>
    </row>
    <row r="2057" spans="1:2" ht="16.149999999999999">
      <c r="A2057" s="119" t="s">
        <v>324</v>
      </c>
      <c r="B2057" s="121">
        <v>370</v>
      </c>
    </row>
    <row r="2058" spans="1:2" ht="16.149999999999999">
      <c r="A2058" s="119" t="s">
        <v>325</v>
      </c>
      <c r="B2058" s="121">
        <v>370</v>
      </c>
    </row>
    <row r="2059" spans="1:2" ht="16.149999999999999">
      <c r="A2059" s="119" t="s">
        <v>326</v>
      </c>
      <c r="B2059" s="121">
        <v>370</v>
      </c>
    </row>
    <row r="2060" spans="1:2" ht="16.149999999999999">
      <c r="A2060" s="119" t="s">
        <v>327</v>
      </c>
      <c r="B2060" s="121">
        <v>370</v>
      </c>
    </row>
    <row r="2061" spans="1:2" ht="16.149999999999999">
      <c r="A2061" s="119" t="s">
        <v>328</v>
      </c>
      <c r="B2061" s="121">
        <v>370</v>
      </c>
    </row>
    <row r="2062" spans="1:2" ht="16.149999999999999">
      <c r="A2062" s="119" t="s">
        <v>329</v>
      </c>
      <c r="B2062" s="121">
        <v>370</v>
      </c>
    </row>
    <row r="2063" spans="1:2" ht="16.149999999999999">
      <c r="A2063" s="119" t="s">
        <v>330</v>
      </c>
      <c r="B2063" s="121">
        <v>370</v>
      </c>
    </row>
    <row r="2064" spans="1:2" ht="16.149999999999999">
      <c r="A2064" s="119" t="s">
        <v>331</v>
      </c>
      <c r="B2064" s="121">
        <v>370</v>
      </c>
    </row>
    <row r="2065" spans="1:2" ht="16.149999999999999">
      <c r="A2065" s="216" t="s">
        <v>375</v>
      </c>
      <c r="B2065" s="142">
        <v>600</v>
      </c>
    </row>
    <row r="2066" spans="1:2" ht="16.149999999999999">
      <c r="A2066" s="216" t="s">
        <v>383</v>
      </c>
      <c r="B2066" s="142">
        <v>600</v>
      </c>
    </row>
    <row r="2067" spans="1:2" ht="16.149999999999999">
      <c r="A2067" s="216" t="s">
        <v>377</v>
      </c>
      <c r="B2067" s="142">
        <v>600</v>
      </c>
    </row>
    <row r="2068" spans="1:2" ht="16.149999999999999">
      <c r="A2068" s="216" t="s">
        <v>376</v>
      </c>
      <c r="B2068" s="142">
        <v>600</v>
      </c>
    </row>
    <row r="2069" spans="1:2" ht="16.149999999999999">
      <c r="A2069" s="216" t="s">
        <v>378</v>
      </c>
      <c r="B2069" s="142">
        <v>600</v>
      </c>
    </row>
    <row r="2070" spans="1:2" ht="16.149999999999999">
      <c r="A2070" s="216" t="s">
        <v>379</v>
      </c>
      <c r="B2070" s="142">
        <v>600</v>
      </c>
    </row>
    <row r="2071" spans="1:2" ht="16.149999999999999">
      <c r="A2071" s="216" t="s">
        <v>380</v>
      </c>
      <c r="B2071" s="142">
        <v>600</v>
      </c>
    </row>
    <row r="2072" spans="1:2" ht="16.149999999999999">
      <c r="A2072" s="216" t="s">
        <v>381</v>
      </c>
      <c r="B2072" s="142">
        <v>600</v>
      </c>
    </row>
    <row r="2073" spans="1:2" ht="16.5" thickBot="1">
      <c r="A2073" s="218" t="s">
        <v>382</v>
      </c>
      <c r="B2073" s="235">
        <v>600</v>
      </c>
    </row>
    <row r="2074" spans="1:2" ht="16.5" thickTop="1">
      <c r="A2074" s="242" t="s">
        <v>575</v>
      </c>
      <c r="B2074" s="241">
        <v>400</v>
      </c>
    </row>
    <row r="2075" spans="1:2" ht="16.149999999999999">
      <c r="A2075" s="238" t="s">
        <v>576</v>
      </c>
      <c r="B2075" s="237">
        <v>400</v>
      </c>
    </row>
    <row r="2076" spans="1:2" ht="16.149999999999999">
      <c r="A2076" s="238" t="s">
        <v>577</v>
      </c>
      <c r="B2076" s="237">
        <v>400</v>
      </c>
    </row>
    <row r="2077" spans="1:2" ht="16.149999999999999">
      <c r="A2077" s="238" t="s">
        <v>578</v>
      </c>
      <c r="B2077" s="237">
        <v>400</v>
      </c>
    </row>
    <row r="2078" spans="1:2" ht="16.149999999999999">
      <c r="A2078" s="238" t="s">
        <v>579</v>
      </c>
      <c r="B2078" s="237">
        <v>400</v>
      </c>
    </row>
    <row r="2079" spans="1:2" ht="16.149999999999999">
      <c r="A2079" s="238" t="s">
        <v>580</v>
      </c>
      <c r="B2079" s="237">
        <v>400</v>
      </c>
    </row>
    <row r="2080" spans="1:2" ht="16.149999999999999">
      <c r="A2080" s="238" t="s">
        <v>582</v>
      </c>
      <c r="B2080" s="237">
        <v>400</v>
      </c>
    </row>
    <row r="2081" spans="1:2" ht="16.5" thickBot="1">
      <c r="A2081" s="238" t="s">
        <v>581</v>
      </c>
      <c r="B2081" s="295">
        <v>400</v>
      </c>
    </row>
    <row r="2082" spans="1:2" ht="16.5" thickTop="1">
      <c r="A2082" s="242" t="s">
        <v>429</v>
      </c>
      <c r="B2082" s="241">
        <v>350</v>
      </c>
    </row>
    <row r="2083" spans="1:2" ht="16.149999999999999">
      <c r="A2083" s="238" t="s">
        <v>428</v>
      </c>
      <c r="B2083" s="237">
        <v>350</v>
      </c>
    </row>
    <row r="2084" spans="1:2" ht="16.149999999999999">
      <c r="A2084" s="238" t="s">
        <v>427</v>
      </c>
      <c r="B2084" s="237">
        <v>350</v>
      </c>
    </row>
    <row r="2085" spans="1:2" ht="16.149999999999999">
      <c r="A2085" s="238" t="s">
        <v>426</v>
      </c>
      <c r="B2085" s="237">
        <v>350</v>
      </c>
    </row>
    <row r="2086" spans="1:2" ht="16.149999999999999">
      <c r="A2086" s="238" t="s">
        <v>425</v>
      </c>
      <c r="B2086" s="237">
        <v>350</v>
      </c>
    </row>
    <row r="2087" spans="1:2" ht="16.149999999999999">
      <c r="A2087" s="238" t="s">
        <v>424</v>
      </c>
      <c r="B2087" s="237">
        <v>350</v>
      </c>
    </row>
    <row r="2088" spans="1:2" ht="16.149999999999999">
      <c r="A2088" s="238" t="s">
        <v>423</v>
      </c>
      <c r="B2088" s="237">
        <v>350</v>
      </c>
    </row>
    <row r="2089" spans="1:2" ht="16.149999999999999">
      <c r="A2089" s="238" t="s">
        <v>422</v>
      </c>
      <c r="B2089" s="237">
        <v>350</v>
      </c>
    </row>
    <row r="2090" spans="1:2" ht="16.149999999999999">
      <c r="A2090" s="238" t="s">
        <v>421</v>
      </c>
      <c r="B2090" s="237">
        <v>350</v>
      </c>
    </row>
    <row r="2091" spans="1:2" ht="16.149999999999999">
      <c r="A2091" s="238" t="s">
        <v>487</v>
      </c>
      <c r="B2091" s="237">
        <v>350</v>
      </c>
    </row>
    <row r="2092" spans="1:2" ht="16.149999999999999">
      <c r="A2092" s="238" t="s">
        <v>420</v>
      </c>
      <c r="B2092" s="237">
        <v>350</v>
      </c>
    </row>
    <row r="2093" spans="1:2" ht="16.149999999999999">
      <c r="A2093" s="238" t="s">
        <v>419</v>
      </c>
      <c r="B2093" s="237">
        <v>350</v>
      </c>
    </row>
    <row r="2094" spans="1:2" ht="16.149999999999999">
      <c r="A2094" s="238" t="s">
        <v>418</v>
      </c>
      <c r="B2094" s="237">
        <v>350</v>
      </c>
    </row>
    <row r="2095" spans="1:2" ht="16.149999999999999">
      <c r="A2095" s="238" t="s">
        <v>488</v>
      </c>
      <c r="B2095" s="237">
        <v>350</v>
      </c>
    </row>
    <row r="2096" spans="1:2" ht="16.149999999999999">
      <c r="A2096" s="238" t="s">
        <v>489</v>
      </c>
      <c r="B2096" s="237">
        <v>350</v>
      </c>
    </row>
    <row r="2097" spans="1:2" ht="16.149999999999999">
      <c r="A2097" s="238" t="s">
        <v>490</v>
      </c>
      <c r="B2097" s="237">
        <v>350</v>
      </c>
    </row>
    <row r="2098" spans="1:2" ht="16.149999999999999">
      <c r="A2098" s="238" t="s">
        <v>491</v>
      </c>
      <c r="B2098" s="237">
        <v>350</v>
      </c>
    </row>
    <row r="2099" spans="1:2" ht="16.149999999999999">
      <c r="A2099" s="238" t="s">
        <v>492</v>
      </c>
      <c r="B2099" s="237">
        <v>350</v>
      </c>
    </row>
    <row r="2100" spans="1:2" ht="16.5" thickBot="1">
      <c r="A2100" s="238" t="s">
        <v>493</v>
      </c>
      <c r="B2100" s="237">
        <v>350</v>
      </c>
    </row>
    <row r="2101" spans="1:2" ht="16.5" thickTop="1">
      <c r="A2101" s="6" t="s">
        <v>9</v>
      </c>
      <c r="B2101" s="8">
        <v>400</v>
      </c>
    </row>
    <row r="2102" spans="1:2" ht="16.149999999999999">
      <c r="A2102" s="9" t="s">
        <v>10</v>
      </c>
      <c r="B2102" s="11">
        <v>400</v>
      </c>
    </row>
    <row r="2103" spans="1:2" ht="16.149999999999999">
      <c r="A2103" s="9" t="s">
        <v>11</v>
      </c>
      <c r="B2103" s="11">
        <v>400</v>
      </c>
    </row>
    <row r="2104" spans="1:2" ht="16.149999999999999">
      <c r="A2104" s="9" t="s">
        <v>276</v>
      </c>
      <c r="B2104" s="11">
        <v>400</v>
      </c>
    </row>
    <row r="2105" spans="1:2" ht="16.149999999999999">
      <c r="A2105" s="9" t="s">
        <v>275</v>
      </c>
      <c r="B2105" s="11">
        <v>400</v>
      </c>
    </row>
    <row r="2106" spans="1:2" ht="16.149999999999999">
      <c r="A2106" s="9" t="s">
        <v>278</v>
      </c>
      <c r="B2106" s="11">
        <v>400</v>
      </c>
    </row>
    <row r="2107" spans="1:2" ht="16.149999999999999">
      <c r="A2107" s="9" t="s">
        <v>277</v>
      </c>
      <c r="B2107" s="11">
        <v>400</v>
      </c>
    </row>
    <row r="2108" spans="1:2" ht="16.149999999999999">
      <c r="A2108" s="9" t="s">
        <v>12</v>
      </c>
      <c r="B2108" s="11">
        <v>400</v>
      </c>
    </row>
    <row r="2109" spans="1:2" ht="16.149999999999999">
      <c r="A2109" s="9" t="s">
        <v>214</v>
      </c>
      <c r="B2109" s="11">
        <v>400</v>
      </c>
    </row>
    <row r="2110" spans="1:2" ht="16.149999999999999">
      <c r="A2110" s="9" t="s">
        <v>469</v>
      </c>
      <c r="B2110" s="11">
        <v>400</v>
      </c>
    </row>
    <row r="2111" spans="1:2" ht="16.149999999999999">
      <c r="A2111" s="9" t="s">
        <v>470</v>
      </c>
      <c r="B2111" s="11">
        <v>350</v>
      </c>
    </row>
    <row r="2112" spans="1:2" ht="16.149999999999999">
      <c r="A2112" s="9" t="s">
        <v>14</v>
      </c>
      <c r="B2112" s="11">
        <v>350</v>
      </c>
    </row>
    <row r="2113" spans="1:2" ht="16.149999999999999">
      <c r="A2113" s="9" t="s">
        <v>13</v>
      </c>
      <c r="B2113" s="11">
        <v>350</v>
      </c>
    </row>
    <row r="2114" spans="1:2" ht="16.149999999999999">
      <c r="A2114" s="9" t="s">
        <v>14</v>
      </c>
      <c r="B2114" s="11">
        <v>350</v>
      </c>
    </row>
    <row r="2115" spans="1:2" ht="16.149999999999999">
      <c r="A2115" s="9" t="s">
        <v>15</v>
      </c>
      <c r="B2115" s="11">
        <v>350</v>
      </c>
    </row>
    <row r="2116" spans="1:2" ht="16.149999999999999">
      <c r="A2116" s="9" t="s">
        <v>279</v>
      </c>
      <c r="B2116" s="11">
        <v>350</v>
      </c>
    </row>
    <row r="2117" spans="1:2" ht="16.149999999999999">
      <c r="A2117" s="9" t="s">
        <v>280</v>
      </c>
      <c r="B2117" s="11">
        <v>350</v>
      </c>
    </row>
    <row r="2118" spans="1:2" ht="16.149999999999999">
      <c r="A2118" s="9" t="s">
        <v>16</v>
      </c>
      <c r="B2118" s="11">
        <v>350</v>
      </c>
    </row>
    <row r="2119" spans="1:2" ht="16.149999999999999">
      <c r="A2119" s="9" t="s">
        <v>17</v>
      </c>
      <c r="B2119" s="11">
        <v>350</v>
      </c>
    </row>
    <row r="2120" spans="1:2" ht="16.149999999999999">
      <c r="A2120" s="9" t="s">
        <v>18</v>
      </c>
      <c r="B2120" s="11">
        <v>350</v>
      </c>
    </row>
    <row r="2121" spans="1:2" ht="16.149999999999999">
      <c r="A2121" s="9" t="s">
        <v>19</v>
      </c>
      <c r="B2121" s="11">
        <v>350</v>
      </c>
    </row>
    <row r="2122" spans="1:2" ht="16.149999999999999">
      <c r="A2122" s="9" t="s">
        <v>20</v>
      </c>
      <c r="B2122" s="11">
        <v>350</v>
      </c>
    </row>
    <row r="2123" spans="1:2" ht="16.149999999999999">
      <c r="A2123" s="9" t="s">
        <v>21</v>
      </c>
      <c r="B2123" s="11">
        <v>350</v>
      </c>
    </row>
    <row r="2124" spans="1:2" ht="16.149999999999999">
      <c r="A2124" s="9" t="s">
        <v>22</v>
      </c>
      <c r="B2124" s="11">
        <v>350</v>
      </c>
    </row>
    <row r="2125" spans="1:2" ht="16.149999999999999">
      <c r="A2125" s="9" t="s">
        <v>340</v>
      </c>
      <c r="B2125" s="11">
        <v>350</v>
      </c>
    </row>
    <row r="2126" spans="1:2" ht="16.149999999999999">
      <c r="A2126" s="9" t="s">
        <v>341</v>
      </c>
      <c r="B2126" s="11">
        <v>350</v>
      </c>
    </row>
    <row r="2127" spans="1:2" ht="16.149999999999999">
      <c r="A2127" s="9" t="s">
        <v>342</v>
      </c>
      <c r="B2127" s="11">
        <v>350</v>
      </c>
    </row>
    <row r="2128" spans="1:2" ht="16.149999999999999">
      <c r="A2128" s="9" t="s">
        <v>23</v>
      </c>
      <c r="B2128" s="11">
        <v>300</v>
      </c>
    </row>
    <row r="2129" spans="1:2" ht="16.149999999999999">
      <c r="A2129" s="9" t="s">
        <v>24</v>
      </c>
      <c r="B2129" s="11">
        <v>300</v>
      </c>
    </row>
    <row r="2130" spans="1:2" ht="16.5" thickBot="1">
      <c r="A2130" s="181" t="s">
        <v>25</v>
      </c>
      <c r="B2130" s="183">
        <v>300</v>
      </c>
    </row>
    <row r="2131" spans="1:2" ht="16.149999999999999">
      <c r="A2131" s="185" t="s">
        <v>26</v>
      </c>
      <c r="B2131" s="187">
        <v>200</v>
      </c>
    </row>
    <row r="2132" spans="1:2" ht="16.149999999999999">
      <c r="A2132" s="12" t="s">
        <v>27</v>
      </c>
      <c r="B2132" s="13">
        <v>200</v>
      </c>
    </row>
    <row r="2133" spans="1:2" ht="16.149999999999999">
      <c r="A2133" s="12" t="s">
        <v>28</v>
      </c>
      <c r="B2133" s="13">
        <v>200</v>
      </c>
    </row>
    <row r="2134" spans="1:2" ht="16.149999999999999">
      <c r="A2134" s="12" t="s">
        <v>29</v>
      </c>
      <c r="B2134" s="13">
        <v>200</v>
      </c>
    </row>
    <row r="2135" spans="1:2" ht="16.149999999999999">
      <c r="A2135" s="12" t="s">
        <v>30</v>
      </c>
      <c r="B2135" s="13">
        <v>200</v>
      </c>
    </row>
    <row r="2136" spans="1:2" ht="16.149999999999999">
      <c r="A2136" s="15" t="s">
        <v>31</v>
      </c>
      <c r="B2136" s="16">
        <v>200</v>
      </c>
    </row>
    <row r="2137" spans="1:2" ht="16.149999999999999">
      <c r="A2137" s="15" t="s">
        <v>32</v>
      </c>
      <c r="B2137" s="16">
        <v>200</v>
      </c>
    </row>
    <row r="2138" spans="1:2" ht="16.149999999999999">
      <c r="A2138" s="15" t="s">
        <v>33</v>
      </c>
      <c r="B2138" s="16">
        <v>200</v>
      </c>
    </row>
    <row r="2139" spans="1:2" ht="16.149999999999999">
      <c r="A2139" s="15" t="s">
        <v>34</v>
      </c>
      <c r="B2139" s="16">
        <v>200</v>
      </c>
    </row>
    <row r="2140" spans="1:2" ht="16.149999999999999">
      <c r="A2140" s="15" t="s">
        <v>35</v>
      </c>
      <c r="B2140" s="16">
        <v>200</v>
      </c>
    </row>
    <row r="2141" spans="1:2" ht="16.149999999999999">
      <c r="A2141" s="15" t="s">
        <v>215</v>
      </c>
      <c r="B2141" s="16">
        <v>200</v>
      </c>
    </row>
    <row r="2142" spans="1:2" ht="16.149999999999999">
      <c r="A2142" s="15" t="s">
        <v>216</v>
      </c>
      <c r="B2142" s="16">
        <v>200</v>
      </c>
    </row>
    <row r="2143" spans="1:2" ht="16.149999999999999">
      <c r="A2143" s="17" t="s">
        <v>217</v>
      </c>
      <c r="B2143" s="16">
        <v>200</v>
      </c>
    </row>
    <row r="2144" spans="1:2" ht="16.149999999999999">
      <c r="A2144" s="15" t="s">
        <v>300</v>
      </c>
      <c r="B2144" s="16">
        <v>200</v>
      </c>
    </row>
    <row r="2145" spans="1:2" ht="16.149999999999999">
      <c r="A2145" s="15" t="s">
        <v>301</v>
      </c>
      <c r="B2145" s="16">
        <v>200</v>
      </c>
    </row>
    <row r="2146" spans="1:2" ht="16.149999999999999">
      <c r="A2146" s="15" t="s">
        <v>302</v>
      </c>
      <c r="B2146" s="16">
        <v>200</v>
      </c>
    </row>
    <row r="2147" spans="1:2" ht="16.149999999999999">
      <c r="A2147" s="17" t="s">
        <v>36</v>
      </c>
      <c r="B2147" s="16">
        <v>200</v>
      </c>
    </row>
    <row r="2148" spans="1:2" ht="16.149999999999999">
      <c r="A2148" s="17" t="s">
        <v>37</v>
      </c>
      <c r="B2148" s="16">
        <v>200</v>
      </c>
    </row>
    <row r="2149" spans="1:2" ht="16.149999999999999">
      <c r="A2149" s="17" t="s">
        <v>38</v>
      </c>
      <c r="B2149" s="16">
        <v>200</v>
      </c>
    </row>
    <row r="2150" spans="1:2" ht="16.149999999999999">
      <c r="A2150" s="17" t="s">
        <v>39</v>
      </c>
      <c r="B2150" s="16">
        <v>200</v>
      </c>
    </row>
    <row r="2151" spans="1:2" ht="16.149999999999999">
      <c r="A2151" s="15" t="s">
        <v>40</v>
      </c>
      <c r="B2151" s="16">
        <v>200</v>
      </c>
    </row>
    <row r="2152" spans="1:2" ht="16.5" thickBot="1">
      <c r="A2152" s="303" t="s">
        <v>41</v>
      </c>
      <c r="B2152" s="16">
        <v>200</v>
      </c>
    </row>
    <row r="2153" spans="1:2" ht="16.149999999999999">
      <c r="A2153" s="305" t="s">
        <v>559</v>
      </c>
      <c r="B2153" s="16">
        <v>400</v>
      </c>
    </row>
    <row r="2154" spans="1:2" ht="16.5" thickBot="1">
      <c r="A2154" s="19" t="s">
        <v>560</v>
      </c>
      <c r="B2154" s="16">
        <v>400</v>
      </c>
    </row>
    <row r="2155" spans="1:2" ht="16.5" thickTop="1">
      <c r="A2155" s="134" t="s">
        <v>585</v>
      </c>
      <c r="B2155" s="135">
        <v>850</v>
      </c>
    </row>
    <row r="2156" spans="1:2" ht="16.149999999999999">
      <c r="A2156" s="273" t="s">
        <v>583</v>
      </c>
      <c r="B2156" s="274">
        <v>2550</v>
      </c>
    </row>
    <row r="2157" spans="1:2" ht="16.149999999999999">
      <c r="A2157" s="28" t="s">
        <v>47</v>
      </c>
      <c r="B2157" s="27">
        <v>850</v>
      </c>
    </row>
    <row r="2158" spans="1:2" ht="16.149999999999999">
      <c r="A2158" s="30" t="s">
        <v>49</v>
      </c>
      <c r="B2158" s="27">
        <v>850</v>
      </c>
    </row>
    <row r="2159" spans="1:2" ht="16.149999999999999">
      <c r="A2159" s="146" t="s">
        <v>267</v>
      </c>
      <c r="B2159" s="140">
        <v>2370</v>
      </c>
    </row>
    <row r="2160" spans="1:2" ht="16.5" thickBot="1">
      <c r="A2160" s="169" t="s">
        <v>268</v>
      </c>
      <c r="B2160" s="171">
        <v>2370</v>
      </c>
    </row>
    <row r="2161" spans="1:2" ht="16.5" thickTop="1">
      <c r="A2161" s="33" t="s">
        <v>51</v>
      </c>
      <c r="B2161" s="36">
        <v>680</v>
      </c>
    </row>
    <row r="2162" spans="1:2" ht="16.149999999999999">
      <c r="A2162" s="125" t="s">
        <v>245</v>
      </c>
      <c r="B2162" s="99">
        <v>680</v>
      </c>
    </row>
    <row r="2163" spans="1:2" ht="16.149999999999999">
      <c r="A2163" s="127" t="s">
        <v>225</v>
      </c>
      <c r="B2163" s="128">
        <v>1890</v>
      </c>
    </row>
    <row r="2164" spans="1:2" ht="16.149999999999999">
      <c r="A2164" s="44" t="s">
        <v>226</v>
      </c>
      <c r="B2164" s="39">
        <v>1890</v>
      </c>
    </row>
    <row r="2165" spans="1:2" ht="16.149999999999999">
      <c r="A2165" s="40" t="s">
        <v>52</v>
      </c>
      <c r="B2165" s="42">
        <v>550</v>
      </c>
    </row>
    <row r="2166" spans="1:2" ht="16.149999999999999">
      <c r="A2166" s="251" t="s">
        <v>239</v>
      </c>
      <c r="B2166" s="257">
        <v>1490</v>
      </c>
    </row>
    <row r="2167" spans="1:2" ht="16.149999999999999">
      <c r="A2167" s="40" t="s">
        <v>53</v>
      </c>
      <c r="B2167" s="42">
        <v>500</v>
      </c>
    </row>
    <row r="2168" spans="1:2" ht="16.5" thickBot="1">
      <c r="A2168" s="246" t="s">
        <v>563</v>
      </c>
      <c r="B2168" s="249">
        <v>990</v>
      </c>
    </row>
    <row r="2169" spans="1:2" ht="16.5" thickTop="1">
      <c r="A2169" s="33" t="s">
        <v>55</v>
      </c>
      <c r="B2169" s="36">
        <v>350</v>
      </c>
    </row>
    <row r="2170" spans="1:2" ht="16.149999999999999">
      <c r="A2170" s="40" t="s">
        <v>57</v>
      </c>
      <c r="B2170" s="42">
        <v>350</v>
      </c>
    </row>
    <row r="2171" spans="1:2" ht="16.149999999999999">
      <c r="A2171" s="40" t="s">
        <v>58</v>
      </c>
      <c r="B2171" s="42">
        <v>350</v>
      </c>
    </row>
    <row r="2172" spans="1:2" ht="16.149999999999999">
      <c r="A2172" s="40" t="s">
        <v>59</v>
      </c>
      <c r="B2172" s="42">
        <v>350</v>
      </c>
    </row>
    <row r="2173" spans="1:2" ht="16.149999999999999">
      <c r="A2173" s="44" t="s">
        <v>227</v>
      </c>
      <c r="B2173" s="39">
        <v>1050</v>
      </c>
    </row>
    <row r="2174" spans="1:2" ht="16.149999999999999">
      <c r="A2174" s="44" t="s">
        <v>228</v>
      </c>
      <c r="B2174" s="39">
        <v>1050</v>
      </c>
    </row>
    <row r="2175" spans="1:2" ht="16.149999999999999">
      <c r="A2175" s="44" t="s">
        <v>229</v>
      </c>
      <c r="B2175" s="39">
        <v>1050</v>
      </c>
    </row>
    <row r="2176" spans="1:2" ht="16.5" thickBot="1">
      <c r="A2176" s="46" t="s">
        <v>230</v>
      </c>
      <c r="B2176" s="39">
        <v>1050</v>
      </c>
    </row>
    <row r="2177" spans="1:2" ht="16.5" thickTop="1">
      <c r="A2177" s="52" t="s">
        <v>61</v>
      </c>
      <c r="B2177" s="53">
        <v>1390</v>
      </c>
    </row>
    <row r="2178" spans="1:2" ht="16.149999999999999">
      <c r="A2178" s="40" t="s">
        <v>63</v>
      </c>
      <c r="B2178" s="54">
        <v>1390</v>
      </c>
    </row>
    <row r="2179" spans="1:2" ht="16.149999999999999">
      <c r="A2179" s="251" t="s">
        <v>223</v>
      </c>
      <c r="B2179" s="255">
        <v>2580</v>
      </c>
    </row>
    <row r="2180" spans="1:2" ht="16.149999999999999">
      <c r="A2180" s="251" t="s">
        <v>222</v>
      </c>
      <c r="B2180" s="255">
        <v>2580</v>
      </c>
    </row>
    <row r="2181" spans="1:2" ht="16.149999999999999">
      <c r="A2181" s="40" t="s">
        <v>472</v>
      </c>
      <c r="B2181" s="55">
        <v>450</v>
      </c>
    </row>
    <row r="2182" spans="1:2" ht="16.149999999999999">
      <c r="A2182" s="251" t="s">
        <v>473</v>
      </c>
      <c r="B2182" s="254">
        <v>1290</v>
      </c>
    </row>
    <row r="2183" spans="1:2" ht="16.149999999999999">
      <c r="A2183" s="40" t="s">
        <v>359</v>
      </c>
      <c r="B2183" s="42">
        <v>350</v>
      </c>
    </row>
    <row r="2184" spans="1:2" ht="16.149999999999999">
      <c r="A2184" s="40" t="s">
        <v>361</v>
      </c>
      <c r="B2184" s="55">
        <v>350</v>
      </c>
    </row>
    <row r="2185" spans="1:2" ht="16.149999999999999">
      <c r="A2185" s="44" t="s">
        <v>362</v>
      </c>
      <c r="B2185" s="56">
        <v>990</v>
      </c>
    </row>
    <row r="2186" spans="1:2" ht="16.149999999999999">
      <c r="A2186" s="96" t="s">
        <v>363</v>
      </c>
      <c r="B2186" s="99">
        <v>430</v>
      </c>
    </row>
    <row r="2187" spans="1:2" ht="16.5" thickBot="1">
      <c r="A2187" s="125" t="s">
        <v>368</v>
      </c>
      <c r="B2187" s="208">
        <v>320</v>
      </c>
    </row>
    <row r="2188" spans="1:2" ht="16.149999999999999">
      <c r="A2188" s="159" t="s">
        <v>66</v>
      </c>
      <c r="B2188" s="162">
        <v>330</v>
      </c>
    </row>
    <row r="2189" spans="1:2" ht="16.149999999999999">
      <c r="A2189" s="251" t="s">
        <v>477</v>
      </c>
      <c r="B2189" s="254">
        <v>990</v>
      </c>
    </row>
    <row r="2190" spans="1:2" ht="16.149999999999999">
      <c r="A2190" s="40" t="s">
        <v>266</v>
      </c>
      <c r="B2190" s="55">
        <v>380</v>
      </c>
    </row>
    <row r="2191" spans="1:2" ht="16.149999999999999">
      <c r="A2191" s="44" t="s">
        <v>224</v>
      </c>
      <c r="B2191" s="56">
        <v>1140</v>
      </c>
    </row>
    <row r="2192" spans="1:2" ht="16.149999999999999">
      <c r="A2192" s="40" t="s">
        <v>297</v>
      </c>
      <c r="B2192" s="57">
        <v>270</v>
      </c>
    </row>
    <row r="2193" spans="1:2" ht="16.149999999999999">
      <c r="A2193" s="251" t="s">
        <v>298</v>
      </c>
      <c r="B2193" s="271">
        <v>750</v>
      </c>
    </row>
    <row r="2194" spans="1:2" ht="16.149999999999999">
      <c r="A2194" s="96" t="s">
        <v>561</v>
      </c>
      <c r="B2194" s="106">
        <v>295</v>
      </c>
    </row>
    <row r="2195" spans="1:2" ht="16.5" thickBot="1">
      <c r="A2195" s="251" t="s">
        <v>308</v>
      </c>
      <c r="B2195" s="254">
        <v>250</v>
      </c>
    </row>
    <row r="2196" spans="1:2" ht="16.5" thickTop="1">
      <c r="A2196" s="58" t="s">
        <v>69</v>
      </c>
      <c r="B2196" s="59">
        <v>660</v>
      </c>
    </row>
    <row r="2197" spans="1:2" ht="16.149999999999999">
      <c r="A2197" s="60" t="s">
        <v>71</v>
      </c>
      <c r="B2197" s="55">
        <v>660</v>
      </c>
    </row>
    <row r="2198" spans="1:2" ht="16.149999999999999">
      <c r="A2198" s="60" t="s">
        <v>72</v>
      </c>
      <c r="B2198" s="55">
        <v>660</v>
      </c>
    </row>
    <row r="2199" spans="1:2" ht="16.149999999999999">
      <c r="A2199" s="60" t="s">
        <v>73</v>
      </c>
      <c r="B2199" s="55">
        <v>660</v>
      </c>
    </row>
    <row r="2200" spans="1:2" ht="16.149999999999999">
      <c r="A2200" s="60" t="s">
        <v>74</v>
      </c>
      <c r="B2200" s="55">
        <v>660</v>
      </c>
    </row>
    <row r="2201" spans="1:2" ht="16.149999999999999">
      <c r="A2201" s="60" t="s">
        <v>75</v>
      </c>
      <c r="B2201" s="55">
        <v>660</v>
      </c>
    </row>
    <row r="2202" spans="1:2" ht="16.149999999999999">
      <c r="A2202" s="60" t="s">
        <v>76</v>
      </c>
      <c r="B2202" s="55">
        <v>660</v>
      </c>
    </row>
    <row r="2203" spans="1:2" ht="16.149999999999999">
      <c r="A2203" s="258" t="s">
        <v>231</v>
      </c>
      <c r="B2203" s="254">
        <v>1890</v>
      </c>
    </row>
    <row r="2204" spans="1:2" ht="16.149999999999999">
      <c r="A2204" s="258" t="s">
        <v>232</v>
      </c>
      <c r="B2204" s="254">
        <v>1890</v>
      </c>
    </row>
    <row r="2205" spans="1:2" ht="16.149999999999999">
      <c r="A2205" s="258" t="s">
        <v>233</v>
      </c>
      <c r="B2205" s="254">
        <v>1890</v>
      </c>
    </row>
    <row r="2206" spans="1:2" ht="16.149999999999999">
      <c r="A2206" s="258" t="s">
        <v>234</v>
      </c>
      <c r="B2206" s="254">
        <v>1890</v>
      </c>
    </row>
    <row r="2207" spans="1:2" ht="16.149999999999999">
      <c r="A2207" s="258" t="s">
        <v>235</v>
      </c>
      <c r="B2207" s="254">
        <v>1890</v>
      </c>
    </row>
    <row r="2208" spans="1:2" ht="16.149999999999999">
      <c r="A2208" s="258" t="s">
        <v>236</v>
      </c>
      <c r="B2208" s="254">
        <v>1890</v>
      </c>
    </row>
    <row r="2209" spans="1:2" ht="16.149999999999999">
      <c r="A2209" s="258" t="s">
        <v>237</v>
      </c>
      <c r="B2209" s="254">
        <v>1890</v>
      </c>
    </row>
    <row r="2210" spans="1:2" ht="16.149999999999999">
      <c r="A2210" s="276" t="s">
        <v>565</v>
      </c>
      <c r="B2210" s="278">
        <v>230</v>
      </c>
    </row>
    <row r="2211" spans="1:2" ht="16.149999999999999">
      <c r="A2211" s="276" t="s">
        <v>566</v>
      </c>
      <c r="B2211" s="278">
        <v>230</v>
      </c>
    </row>
    <row r="2212" spans="1:2" ht="16.149999999999999">
      <c r="A2212" s="276" t="s">
        <v>567</v>
      </c>
      <c r="B2212" s="278">
        <v>230</v>
      </c>
    </row>
    <row r="2213" spans="1:2" ht="16.149999999999999">
      <c r="A2213" s="276" t="s">
        <v>568</v>
      </c>
      <c r="B2213" s="278">
        <v>230</v>
      </c>
    </row>
    <row r="2214" spans="1:2" ht="16.149999999999999">
      <c r="A2214" s="276" t="s">
        <v>569</v>
      </c>
      <c r="B2214" s="278">
        <v>230</v>
      </c>
    </row>
    <row r="2215" spans="1:2" ht="16.149999999999999">
      <c r="A2215" s="276" t="s">
        <v>570</v>
      </c>
      <c r="B2215" s="278">
        <v>230</v>
      </c>
    </row>
    <row r="2216" spans="1:2" ht="16.149999999999999">
      <c r="A2216" s="276" t="s">
        <v>571</v>
      </c>
      <c r="B2216" s="278">
        <v>230</v>
      </c>
    </row>
    <row r="2217" spans="1:2" ht="16.149999999999999">
      <c r="A2217" s="96" t="s">
        <v>496</v>
      </c>
      <c r="B2217" s="99">
        <v>190</v>
      </c>
    </row>
    <row r="2218" spans="1:2" ht="16.149999999999999">
      <c r="A2218" s="96" t="s">
        <v>495</v>
      </c>
      <c r="B2218" s="99">
        <v>190</v>
      </c>
    </row>
    <row r="2219" spans="1:2" ht="16.149999999999999">
      <c r="A2219" s="96" t="s">
        <v>497</v>
      </c>
      <c r="B2219" s="99">
        <v>190</v>
      </c>
    </row>
    <row r="2220" spans="1:2" ht="16.149999999999999">
      <c r="A2220" s="96" t="s">
        <v>498</v>
      </c>
      <c r="B2220" s="99">
        <v>190</v>
      </c>
    </row>
    <row r="2221" spans="1:2" ht="16.149999999999999">
      <c r="A2221" s="96" t="s">
        <v>499</v>
      </c>
      <c r="B2221" s="99">
        <v>190</v>
      </c>
    </row>
    <row r="2222" spans="1:2" ht="16.149999999999999">
      <c r="A2222" s="103" t="s">
        <v>500</v>
      </c>
      <c r="B2222" s="128">
        <v>540</v>
      </c>
    </row>
    <row r="2223" spans="1:2" ht="16.149999999999999">
      <c r="A2223" s="103" t="s">
        <v>501</v>
      </c>
      <c r="B2223" s="128">
        <v>540</v>
      </c>
    </row>
    <row r="2224" spans="1:2" ht="16.149999999999999">
      <c r="A2224" s="103" t="s">
        <v>504</v>
      </c>
      <c r="B2224" s="128">
        <v>540</v>
      </c>
    </row>
    <row r="2225" spans="1:2" ht="16.149999999999999">
      <c r="A2225" s="103" t="s">
        <v>502</v>
      </c>
      <c r="B2225" s="128">
        <v>540</v>
      </c>
    </row>
    <row r="2226" spans="1:2" ht="16.149999999999999">
      <c r="A2226" s="103" t="s">
        <v>503</v>
      </c>
      <c r="B2226" s="128">
        <v>540</v>
      </c>
    </row>
    <row r="2227" spans="1:2" ht="16.149999999999999">
      <c r="A2227" s="40" t="s">
        <v>505</v>
      </c>
      <c r="B2227" s="57">
        <v>250</v>
      </c>
    </row>
    <row r="2228" spans="1:2" ht="16.149999999999999">
      <c r="A2228" s="40" t="s">
        <v>506</v>
      </c>
      <c r="B2228" s="57">
        <v>250</v>
      </c>
    </row>
    <row r="2229" spans="1:2" ht="16.149999999999999">
      <c r="A2229" s="40" t="s">
        <v>507</v>
      </c>
      <c r="B2229" s="57">
        <v>250</v>
      </c>
    </row>
    <row r="2230" spans="1:2" ht="16.149999999999999">
      <c r="A2230" s="103" t="s">
        <v>508</v>
      </c>
      <c r="B2230" s="132">
        <v>510</v>
      </c>
    </row>
    <row r="2231" spans="1:2" ht="16.149999999999999">
      <c r="A2231" s="103" t="s">
        <v>509</v>
      </c>
      <c r="B2231" s="132">
        <v>510</v>
      </c>
    </row>
    <row r="2232" spans="1:2" ht="16.149999999999999">
      <c r="A2232" s="103" t="s">
        <v>510</v>
      </c>
      <c r="B2232" s="132">
        <v>510</v>
      </c>
    </row>
    <row r="2233" spans="1:2" ht="16.149999999999999">
      <c r="A2233" s="96" t="s">
        <v>516</v>
      </c>
      <c r="B2233" s="106">
        <v>310</v>
      </c>
    </row>
    <row r="2234" spans="1:2" ht="16.149999999999999">
      <c r="A2234" s="96" t="s">
        <v>517</v>
      </c>
      <c r="B2234" s="106">
        <v>310</v>
      </c>
    </row>
    <row r="2235" spans="1:2" ht="16.149999999999999">
      <c r="A2235" s="96" t="s">
        <v>518</v>
      </c>
      <c r="B2235" s="106">
        <v>310</v>
      </c>
    </row>
    <row r="2236" spans="1:2" ht="16.149999999999999">
      <c r="A2236" s="96" t="s">
        <v>519</v>
      </c>
      <c r="B2236" s="106">
        <v>310</v>
      </c>
    </row>
    <row r="2237" spans="1:2" ht="16.149999999999999">
      <c r="A2237" s="96" t="s">
        <v>520</v>
      </c>
      <c r="B2237" s="106">
        <v>310</v>
      </c>
    </row>
    <row r="2238" spans="1:2" ht="16.149999999999999">
      <c r="A2238" s="96" t="s">
        <v>521</v>
      </c>
      <c r="B2238" s="106">
        <v>310</v>
      </c>
    </row>
    <row r="2239" spans="1:2" ht="16.149999999999999">
      <c r="A2239" s="96" t="s">
        <v>595</v>
      </c>
      <c r="B2239" s="106">
        <v>310</v>
      </c>
    </row>
    <row r="2240" spans="1:2" ht="16.149999999999999">
      <c r="A2240" s="96" t="s">
        <v>596</v>
      </c>
      <c r="B2240" s="106">
        <v>310</v>
      </c>
    </row>
    <row r="2241" spans="1:2" ht="16.149999999999999">
      <c r="A2241" s="96" t="s">
        <v>597</v>
      </c>
      <c r="B2241" s="106">
        <v>310</v>
      </c>
    </row>
    <row r="2242" spans="1:2" ht="16.149999999999999">
      <c r="A2242" s="103" t="s">
        <v>511</v>
      </c>
      <c r="B2242" s="132">
        <v>210</v>
      </c>
    </row>
    <row r="2243" spans="1:2" ht="16.149999999999999">
      <c r="A2243" s="103" t="s">
        <v>512</v>
      </c>
      <c r="B2243" s="132">
        <v>210</v>
      </c>
    </row>
    <row r="2244" spans="1:2" ht="16.149999999999999">
      <c r="A2244" s="103" t="s">
        <v>513</v>
      </c>
      <c r="B2244" s="132">
        <v>210</v>
      </c>
    </row>
    <row r="2245" spans="1:2" ht="16.149999999999999">
      <c r="A2245" s="103" t="s">
        <v>514</v>
      </c>
      <c r="B2245" s="132">
        <v>210</v>
      </c>
    </row>
    <row r="2246" spans="1:2" ht="16.149999999999999">
      <c r="A2246" s="103" t="s">
        <v>515</v>
      </c>
      <c r="B2246" s="132">
        <v>210</v>
      </c>
    </row>
    <row r="2247" spans="1:2" ht="16.149999999999999">
      <c r="A2247" s="103" t="s">
        <v>533</v>
      </c>
      <c r="B2247" s="132">
        <v>180</v>
      </c>
    </row>
    <row r="2248" spans="1:2" ht="16.149999999999999">
      <c r="A2248" s="103" t="s">
        <v>534</v>
      </c>
      <c r="B2248" s="132">
        <v>180</v>
      </c>
    </row>
    <row r="2249" spans="1:2" ht="16.149999999999999">
      <c r="A2249" s="103" t="s">
        <v>535</v>
      </c>
      <c r="B2249" s="132">
        <v>180</v>
      </c>
    </row>
    <row r="2250" spans="1:2" ht="16.149999999999999">
      <c r="A2250" s="103" t="s">
        <v>532</v>
      </c>
      <c r="B2250" s="132">
        <v>180</v>
      </c>
    </row>
    <row r="2251" spans="1:2" ht="16.149999999999999">
      <c r="A2251" s="103" t="s">
        <v>78</v>
      </c>
      <c r="B2251" s="132">
        <v>180</v>
      </c>
    </row>
    <row r="2252" spans="1:2" ht="16.149999999999999">
      <c r="A2252" s="103" t="s">
        <v>79</v>
      </c>
      <c r="B2252" s="132">
        <v>180</v>
      </c>
    </row>
    <row r="2253" spans="1:2" ht="16.149999999999999">
      <c r="A2253" s="103" t="s">
        <v>220</v>
      </c>
      <c r="B2253" s="132">
        <v>180</v>
      </c>
    </row>
    <row r="2254" spans="1:2" ht="16.149999999999999">
      <c r="A2254" s="103" t="s">
        <v>221</v>
      </c>
      <c r="B2254" s="132">
        <v>180</v>
      </c>
    </row>
    <row r="2255" spans="1:2" ht="16.149999999999999">
      <c r="A2255" s="96" t="s">
        <v>80</v>
      </c>
      <c r="B2255" s="106">
        <v>160</v>
      </c>
    </row>
    <row r="2256" spans="1:2" ht="16.149999999999999">
      <c r="A2256" s="96" t="s">
        <v>81</v>
      </c>
      <c r="B2256" s="106">
        <v>160</v>
      </c>
    </row>
    <row r="2257" spans="1:2" ht="16.149999999999999">
      <c r="A2257" s="96" t="s">
        <v>250</v>
      </c>
      <c r="B2257" s="106">
        <v>160</v>
      </c>
    </row>
    <row r="2258" spans="1:2" ht="16.149999999999999">
      <c r="A2258" s="96" t="s">
        <v>251</v>
      </c>
      <c r="B2258" s="106">
        <v>160</v>
      </c>
    </row>
    <row r="2259" spans="1:2" ht="16.149999999999999">
      <c r="A2259" s="96" t="s">
        <v>522</v>
      </c>
      <c r="B2259" s="199">
        <v>180</v>
      </c>
    </row>
    <row r="2260" spans="1:2" ht="16.149999999999999">
      <c r="A2260" s="96" t="s">
        <v>523</v>
      </c>
      <c r="B2260" s="165">
        <v>180</v>
      </c>
    </row>
    <row r="2261" spans="1:2" ht="16.149999999999999">
      <c r="A2261" s="96" t="s">
        <v>525</v>
      </c>
      <c r="B2261" s="165">
        <v>180</v>
      </c>
    </row>
    <row r="2262" spans="1:2" ht="16.149999999999999">
      <c r="A2262" s="96" t="s">
        <v>526</v>
      </c>
      <c r="B2262" s="106">
        <v>220</v>
      </c>
    </row>
    <row r="2263" spans="1:2" ht="16.149999999999999">
      <c r="A2263" s="96" t="s">
        <v>524</v>
      </c>
      <c r="B2263" s="106">
        <v>220</v>
      </c>
    </row>
    <row r="2264" spans="1:2" ht="16.149999999999999">
      <c r="A2264" s="96" t="s">
        <v>527</v>
      </c>
      <c r="B2264" s="106">
        <v>220</v>
      </c>
    </row>
    <row r="2265" spans="1:2" ht="16.149999999999999">
      <c r="A2265" s="96" t="s">
        <v>252</v>
      </c>
      <c r="B2265" s="106">
        <v>155</v>
      </c>
    </row>
    <row r="2266" spans="1:2" ht="16.149999999999999">
      <c r="A2266" s="96" t="s">
        <v>253</v>
      </c>
      <c r="B2266" s="106">
        <v>155</v>
      </c>
    </row>
    <row r="2267" spans="1:2" ht="16.149999999999999">
      <c r="A2267" s="96" t="s">
        <v>254</v>
      </c>
      <c r="B2267" s="106">
        <v>155</v>
      </c>
    </row>
    <row r="2268" spans="1:2" ht="16.149999999999999">
      <c r="A2268" s="96" t="s">
        <v>255</v>
      </c>
      <c r="B2268" s="106">
        <v>155</v>
      </c>
    </row>
    <row r="2269" spans="1:2" ht="16.149999999999999">
      <c r="A2269" s="103" t="s">
        <v>528</v>
      </c>
      <c r="B2269" s="132">
        <v>435</v>
      </c>
    </row>
    <row r="2270" spans="1:2" ht="16.149999999999999">
      <c r="A2270" s="103" t="s">
        <v>529</v>
      </c>
      <c r="B2270" s="132">
        <v>435</v>
      </c>
    </row>
    <row r="2271" spans="1:2" ht="16.149999999999999">
      <c r="A2271" s="103" t="s">
        <v>530</v>
      </c>
      <c r="B2271" s="132">
        <v>435</v>
      </c>
    </row>
    <row r="2272" spans="1:2" ht="16.149999999999999">
      <c r="A2272" s="103" t="s">
        <v>531</v>
      </c>
      <c r="B2272" s="132">
        <v>435</v>
      </c>
    </row>
    <row r="2273" spans="1:2" ht="16.149999999999999">
      <c r="A2273" s="40" t="s">
        <v>82</v>
      </c>
      <c r="B2273" s="42">
        <v>160</v>
      </c>
    </row>
    <row r="2274" spans="1:2" ht="16.149999999999999">
      <c r="A2274" s="40" t="s">
        <v>83</v>
      </c>
      <c r="B2274" s="42">
        <v>160</v>
      </c>
    </row>
    <row r="2275" spans="1:2" ht="16.149999999999999">
      <c r="A2275" s="40" t="s">
        <v>84</v>
      </c>
      <c r="B2275" s="42">
        <v>160</v>
      </c>
    </row>
    <row r="2276" spans="1:2" ht="16.149999999999999">
      <c r="A2276" s="40" t="s">
        <v>85</v>
      </c>
      <c r="B2276" s="42">
        <v>160</v>
      </c>
    </row>
    <row r="2277" spans="1:2" ht="16.149999999999999">
      <c r="A2277" s="40" t="s">
        <v>86</v>
      </c>
      <c r="B2277" s="42">
        <v>160</v>
      </c>
    </row>
    <row r="2278" spans="1:2" ht="16.149999999999999">
      <c r="A2278" s="40" t="s">
        <v>461</v>
      </c>
      <c r="B2278" s="165">
        <v>199</v>
      </c>
    </row>
    <row r="2279" spans="1:2" ht="16.149999999999999">
      <c r="A2279" s="40" t="s">
        <v>462</v>
      </c>
      <c r="B2279" s="165">
        <v>199</v>
      </c>
    </row>
    <row r="2280" spans="1:2" ht="16.149999999999999">
      <c r="A2280" s="40" t="s">
        <v>463</v>
      </c>
      <c r="B2280" s="165">
        <v>199</v>
      </c>
    </row>
    <row r="2281" spans="1:2" ht="16.149999999999999">
      <c r="A2281" s="40" t="s">
        <v>464</v>
      </c>
      <c r="B2281" s="165">
        <v>199</v>
      </c>
    </row>
    <row r="2282" spans="1:2" ht="16.149999999999999">
      <c r="A2282" s="40" t="s">
        <v>465</v>
      </c>
      <c r="B2282" s="165">
        <v>199</v>
      </c>
    </row>
    <row r="2283" spans="1:2" ht="16.149999999999999">
      <c r="A2283" s="40" t="s">
        <v>466</v>
      </c>
      <c r="B2283" s="165">
        <v>199</v>
      </c>
    </row>
    <row r="2284" spans="1:2" ht="16.149999999999999">
      <c r="A2284" s="40" t="s">
        <v>467</v>
      </c>
      <c r="B2284" s="165">
        <v>199</v>
      </c>
    </row>
    <row r="2285" spans="1:2" ht="16.149999999999999">
      <c r="A2285" s="40" t="s">
        <v>364</v>
      </c>
      <c r="B2285" s="41">
        <v>199</v>
      </c>
    </row>
    <row r="2286" spans="1:2" ht="16.149999999999999">
      <c r="A2286" s="40" t="s">
        <v>365</v>
      </c>
      <c r="B2286" s="41">
        <v>199</v>
      </c>
    </row>
    <row r="2287" spans="1:2" ht="16.149999999999999">
      <c r="A2287" s="40" t="s">
        <v>366</v>
      </c>
      <c r="B2287" s="41">
        <v>199</v>
      </c>
    </row>
    <row r="2288" spans="1:2" ht="16.149999999999999">
      <c r="A2288" s="40" t="s">
        <v>303</v>
      </c>
      <c r="B2288" s="41">
        <v>170</v>
      </c>
    </row>
    <row r="2289" spans="1:2" ht="16.149999999999999">
      <c r="A2289" s="40" t="s">
        <v>304</v>
      </c>
      <c r="B2289" s="41">
        <v>170</v>
      </c>
    </row>
    <row r="2290" spans="1:2" ht="16.149999999999999">
      <c r="A2290" s="40" t="s">
        <v>459</v>
      </c>
      <c r="B2290" s="41">
        <v>170</v>
      </c>
    </row>
    <row r="2291" spans="1:2" ht="16.149999999999999">
      <c r="A2291" s="40" t="s">
        <v>457</v>
      </c>
      <c r="B2291" s="41">
        <v>170</v>
      </c>
    </row>
    <row r="2292" spans="1:2" ht="16.149999999999999">
      <c r="A2292" s="40" t="s">
        <v>458</v>
      </c>
      <c r="B2292" s="41">
        <v>170</v>
      </c>
    </row>
    <row r="2293" spans="1:2" ht="16.149999999999999">
      <c r="A2293" s="40" t="s">
        <v>305</v>
      </c>
      <c r="B2293" s="41">
        <v>150</v>
      </c>
    </row>
    <row r="2294" spans="1:2" ht="16.149999999999999">
      <c r="A2294" s="40" t="s">
        <v>306</v>
      </c>
      <c r="B2294" s="41">
        <v>150</v>
      </c>
    </row>
    <row r="2295" spans="1:2" ht="16.149999999999999">
      <c r="A2295" s="40" t="s">
        <v>307</v>
      </c>
      <c r="B2295" s="41">
        <v>150</v>
      </c>
    </row>
    <row r="2296" spans="1:2" ht="16.149999999999999">
      <c r="A2296" s="103" t="s">
        <v>539</v>
      </c>
      <c r="B2296" s="105">
        <v>50</v>
      </c>
    </row>
    <row r="2297" spans="1:2" ht="16.149999999999999">
      <c r="A2297" s="103" t="s">
        <v>537</v>
      </c>
      <c r="B2297" s="105">
        <v>50</v>
      </c>
    </row>
    <row r="2298" spans="1:2" ht="16.149999999999999">
      <c r="A2298" s="103" t="s">
        <v>538</v>
      </c>
      <c r="B2298" s="105">
        <v>50</v>
      </c>
    </row>
    <row r="2299" spans="1:2" ht="16.149999999999999">
      <c r="A2299" s="103" t="s">
        <v>540</v>
      </c>
      <c r="B2299" s="105">
        <v>50</v>
      </c>
    </row>
    <row r="2300" spans="1:2" ht="16.149999999999999">
      <c r="A2300" s="103" t="s">
        <v>541</v>
      </c>
      <c r="B2300" s="105">
        <v>50</v>
      </c>
    </row>
    <row r="2301" spans="1:2" ht="16.149999999999999">
      <c r="A2301" s="103" t="s">
        <v>543</v>
      </c>
      <c r="B2301" s="105">
        <v>65</v>
      </c>
    </row>
    <row r="2302" spans="1:2" ht="16.149999999999999">
      <c r="A2302" s="103" t="s">
        <v>542</v>
      </c>
      <c r="B2302" s="105">
        <v>65</v>
      </c>
    </row>
    <row r="2303" spans="1:2" ht="16.149999999999999">
      <c r="A2303" s="103" t="s">
        <v>544</v>
      </c>
      <c r="B2303" s="105">
        <v>65</v>
      </c>
    </row>
    <row r="2304" spans="1:2" ht="16.5" thickBot="1">
      <c r="A2304" s="288" t="s">
        <v>545</v>
      </c>
      <c r="B2304" s="289">
        <v>65</v>
      </c>
    </row>
    <row r="2305" spans="1:2" ht="16.5" thickTop="1">
      <c r="A2305" s="125" t="s">
        <v>433</v>
      </c>
      <c r="B2305" s="164">
        <v>150</v>
      </c>
    </row>
    <row r="2306" spans="1:2" ht="16.149999999999999">
      <c r="A2306" s="96" t="s">
        <v>434</v>
      </c>
      <c r="B2306" s="98">
        <v>150</v>
      </c>
    </row>
    <row r="2307" spans="1:2" ht="16.149999999999999">
      <c r="A2307" s="96" t="s">
        <v>435</v>
      </c>
      <c r="B2307" s="98">
        <v>150</v>
      </c>
    </row>
    <row r="2308" spans="1:2" ht="16.149999999999999">
      <c r="A2308" s="96" t="s">
        <v>436</v>
      </c>
      <c r="B2308" s="98">
        <v>150</v>
      </c>
    </row>
    <row r="2309" spans="1:2" ht="16.149999999999999">
      <c r="A2309" s="96" t="s">
        <v>437</v>
      </c>
      <c r="B2309" s="98">
        <v>150</v>
      </c>
    </row>
    <row r="2310" spans="1:2" ht="16.149999999999999">
      <c r="A2310" s="96" t="s">
        <v>438</v>
      </c>
      <c r="B2310" s="98">
        <v>150</v>
      </c>
    </row>
    <row r="2311" spans="1:2" ht="16.149999999999999">
      <c r="A2311" s="96" t="s">
        <v>439</v>
      </c>
      <c r="B2311" s="98">
        <v>150</v>
      </c>
    </row>
    <row r="2312" spans="1:2" ht="16.149999999999999">
      <c r="A2312" s="103" t="s">
        <v>442</v>
      </c>
      <c r="B2312" s="105">
        <v>250</v>
      </c>
    </row>
    <row r="2313" spans="1:2" ht="16.149999999999999">
      <c r="A2313" s="103" t="s">
        <v>443</v>
      </c>
      <c r="B2313" s="105">
        <v>250</v>
      </c>
    </row>
    <row r="2314" spans="1:2" ht="16.149999999999999">
      <c r="A2314" s="103" t="s">
        <v>444</v>
      </c>
      <c r="B2314" s="105">
        <v>250</v>
      </c>
    </row>
    <row r="2315" spans="1:2" ht="16.149999999999999">
      <c r="A2315" s="103" t="s">
        <v>445</v>
      </c>
      <c r="B2315" s="105">
        <v>250</v>
      </c>
    </row>
    <row r="2316" spans="1:2" ht="16.149999999999999">
      <c r="A2316" s="103" t="s">
        <v>589</v>
      </c>
      <c r="B2316" s="105">
        <v>250</v>
      </c>
    </row>
    <row r="2317" spans="1:2" ht="16.149999999999999">
      <c r="A2317" s="96" t="s">
        <v>89</v>
      </c>
      <c r="B2317" s="99">
        <v>95</v>
      </c>
    </row>
    <row r="2318" spans="1:2" ht="16.149999999999999">
      <c r="A2318" s="96" t="s">
        <v>90</v>
      </c>
      <c r="B2318" s="99">
        <v>95</v>
      </c>
    </row>
    <row r="2319" spans="1:2" ht="16.149999999999999">
      <c r="A2319" s="96" t="s">
        <v>91</v>
      </c>
      <c r="B2319" s="99">
        <v>95</v>
      </c>
    </row>
    <row r="2320" spans="1:2" ht="16.149999999999999">
      <c r="A2320" s="96" t="s">
        <v>92</v>
      </c>
      <c r="B2320" s="99">
        <v>95</v>
      </c>
    </row>
    <row r="2321" spans="1:2" ht="16.149999999999999">
      <c r="A2321" s="96" t="s">
        <v>93</v>
      </c>
      <c r="B2321" s="99">
        <v>95</v>
      </c>
    </row>
    <row r="2322" spans="1:2" ht="16.149999999999999">
      <c r="A2322" s="96" t="s">
        <v>243</v>
      </c>
      <c r="B2322" s="99">
        <v>95</v>
      </c>
    </row>
    <row r="2323" spans="1:2" ht="16.149999999999999">
      <c r="A2323" s="96" t="s">
        <v>440</v>
      </c>
      <c r="B2323" s="99">
        <v>95</v>
      </c>
    </row>
    <row r="2324" spans="1:2" ht="16.149999999999999">
      <c r="A2324" s="96" t="s">
        <v>441</v>
      </c>
      <c r="B2324" s="99">
        <v>95</v>
      </c>
    </row>
    <row r="2325" spans="1:2" ht="16.149999999999999">
      <c r="A2325" s="40" t="s">
        <v>94</v>
      </c>
      <c r="B2325" s="42">
        <v>75</v>
      </c>
    </row>
    <row r="2326" spans="1:2" ht="16.149999999999999">
      <c r="A2326" s="40" t="s">
        <v>95</v>
      </c>
      <c r="B2326" s="42">
        <v>75</v>
      </c>
    </row>
    <row r="2327" spans="1:2" ht="16.149999999999999">
      <c r="A2327" s="40" t="s">
        <v>96</v>
      </c>
      <c r="B2327" s="42">
        <v>75</v>
      </c>
    </row>
    <row r="2328" spans="1:2" ht="16.149999999999999">
      <c r="A2328" s="60" t="s">
        <v>97</v>
      </c>
      <c r="B2328" s="42">
        <v>75</v>
      </c>
    </row>
    <row r="2329" spans="1:2" ht="16.149999999999999">
      <c r="A2329" s="60" t="s">
        <v>98</v>
      </c>
      <c r="B2329" s="42">
        <v>75</v>
      </c>
    </row>
    <row r="2330" spans="1:2" ht="16.149999999999999">
      <c r="A2330" s="60" t="s">
        <v>256</v>
      </c>
      <c r="B2330" s="42">
        <v>75</v>
      </c>
    </row>
    <row r="2331" spans="1:2" ht="16.149999999999999">
      <c r="A2331" s="60" t="s">
        <v>257</v>
      </c>
      <c r="B2331" s="42">
        <v>75</v>
      </c>
    </row>
    <row r="2332" spans="1:2" ht="16.149999999999999">
      <c r="A2332" s="60" t="s">
        <v>258</v>
      </c>
      <c r="B2332" s="42">
        <v>75</v>
      </c>
    </row>
    <row r="2333" spans="1:2" ht="16.149999999999999">
      <c r="A2333" s="60" t="s">
        <v>336</v>
      </c>
      <c r="B2333" s="42">
        <v>120</v>
      </c>
    </row>
    <row r="2334" spans="1:2" ht="16.149999999999999">
      <c r="A2334" s="60" t="s">
        <v>337</v>
      </c>
      <c r="B2334" s="42">
        <v>120</v>
      </c>
    </row>
    <row r="2335" spans="1:2" ht="16.149999999999999">
      <c r="A2335" s="40" t="s">
        <v>99</v>
      </c>
      <c r="B2335" s="55">
        <v>100</v>
      </c>
    </row>
    <row r="2336" spans="1:2" ht="16.149999999999999">
      <c r="A2336" s="40" t="s">
        <v>100</v>
      </c>
      <c r="B2336" s="55">
        <v>100</v>
      </c>
    </row>
    <row r="2337" spans="1:2" ht="16.149999999999999">
      <c r="A2337" s="40" t="s">
        <v>101</v>
      </c>
      <c r="B2337" s="42">
        <v>90</v>
      </c>
    </row>
    <row r="2338" spans="1:2" ht="16.149999999999999">
      <c r="A2338" s="40" t="s">
        <v>102</v>
      </c>
      <c r="B2338" s="42">
        <v>90</v>
      </c>
    </row>
    <row r="2339" spans="1:2" ht="16.149999999999999">
      <c r="A2339" s="40" t="s">
        <v>103</v>
      </c>
      <c r="B2339" s="42">
        <v>85</v>
      </c>
    </row>
    <row r="2340" spans="1:2" ht="16.149999999999999">
      <c r="A2340" s="40" t="s">
        <v>104</v>
      </c>
      <c r="B2340" s="42">
        <v>85</v>
      </c>
    </row>
    <row r="2341" spans="1:2" ht="16.149999999999999">
      <c r="A2341" s="40" t="s">
        <v>105</v>
      </c>
      <c r="B2341" s="42">
        <v>85</v>
      </c>
    </row>
    <row r="2342" spans="1:2" ht="16.149999999999999">
      <c r="A2342" s="40" t="s">
        <v>106</v>
      </c>
      <c r="B2342" s="42">
        <v>85</v>
      </c>
    </row>
    <row r="2343" spans="1:2" ht="16.5" thickBot="1">
      <c r="A2343" s="40" t="s">
        <v>367</v>
      </c>
      <c r="B2343" s="55">
        <v>85</v>
      </c>
    </row>
    <row r="2344" spans="1:2" ht="16.5" thickTop="1">
      <c r="A2344" s="58" t="s">
        <v>108</v>
      </c>
      <c r="B2344" s="59">
        <v>175</v>
      </c>
    </row>
    <row r="2345" spans="1:2" ht="16.149999999999999">
      <c r="A2345" s="60" t="s">
        <v>109</v>
      </c>
      <c r="B2345" s="55">
        <v>175</v>
      </c>
    </row>
    <row r="2346" spans="1:2" ht="16.149999999999999">
      <c r="A2346" s="60" t="s">
        <v>110</v>
      </c>
      <c r="B2346" s="55">
        <v>175</v>
      </c>
    </row>
    <row r="2347" spans="1:2" ht="16.5" thickBot="1">
      <c r="A2347" s="66" t="s">
        <v>111</v>
      </c>
      <c r="B2347" s="64">
        <v>175</v>
      </c>
    </row>
    <row r="2348" spans="1:2" ht="16.5" thickTop="1">
      <c r="A2348" s="52" t="s">
        <v>354</v>
      </c>
      <c r="B2348" s="59">
        <v>650</v>
      </c>
    </row>
    <row r="2349" spans="1:2" ht="16.149999999999999">
      <c r="A2349" s="40" t="s">
        <v>355</v>
      </c>
      <c r="B2349" s="55">
        <v>650</v>
      </c>
    </row>
    <row r="2350" spans="1:2" ht="16.149999999999999">
      <c r="A2350" s="40" t="s">
        <v>356</v>
      </c>
      <c r="B2350" s="55">
        <v>1290</v>
      </c>
    </row>
    <row r="2351" spans="1:2" ht="16.149999999999999">
      <c r="A2351" s="40" t="s">
        <v>344</v>
      </c>
      <c r="B2351" s="55">
        <v>1290</v>
      </c>
    </row>
    <row r="2352" spans="1:2" ht="16.149999999999999">
      <c r="A2352" s="40" t="s">
        <v>460</v>
      </c>
      <c r="B2352" s="55">
        <v>350</v>
      </c>
    </row>
    <row r="2353" spans="1:2" ht="16.149999999999999">
      <c r="A2353" s="40" t="s">
        <v>113</v>
      </c>
      <c r="B2353" s="42">
        <v>330</v>
      </c>
    </row>
    <row r="2354" spans="1:2" ht="16.5" thickBot="1">
      <c r="A2354" s="62" t="s">
        <v>272</v>
      </c>
      <c r="B2354" s="67">
        <v>640</v>
      </c>
    </row>
    <row r="2355" spans="1:2" ht="16.5" thickTop="1">
      <c r="A2355" s="52" t="s">
        <v>116</v>
      </c>
      <c r="B2355" s="70">
        <v>430</v>
      </c>
    </row>
    <row r="2356" spans="1:2" ht="16.5" thickBot="1">
      <c r="A2356" s="62" t="s">
        <v>117</v>
      </c>
      <c r="B2356" s="72">
        <v>89</v>
      </c>
    </row>
    <row r="2357" spans="1:2" ht="16.5" thickTop="1">
      <c r="A2357" s="52" t="s">
        <v>273</v>
      </c>
      <c r="B2357" s="70">
        <v>225</v>
      </c>
    </row>
    <row r="2358" spans="1:2" ht="16.5" thickBot="1">
      <c r="A2358" s="129" t="s">
        <v>274</v>
      </c>
      <c r="B2358" s="178">
        <v>225</v>
      </c>
    </row>
    <row r="2359" spans="1:2" ht="16.5" thickTop="1">
      <c r="A2359" s="172" t="s">
        <v>119</v>
      </c>
      <c r="B2359" s="174">
        <v>790</v>
      </c>
    </row>
    <row r="2360" spans="1:2" ht="16.149999999999999">
      <c r="A2360" s="103" t="s">
        <v>456</v>
      </c>
      <c r="B2360" s="128">
        <v>1490</v>
      </c>
    </row>
    <row r="2361" spans="1:2" ht="16.149999999999999">
      <c r="A2361" s="96" t="s">
        <v>479</v>
      </c>
      <c r="B2361" s="175">
        <v>790</v>
      </c>
    </row>
    <row r="2362" spans="1:2" ht="16.149999999999999">
      <c r="A2362" s="40" t="s">
        <v>121</v>
      </c>
      <c r="B2362" s="42">
        <v>650</v>
      </c>
    </row>
    <row r="2363" spans="1:2" ht="16.149999999999999">
      <c r="A2363" s="96" t="s">
        <v>319</v>
      </c>
      <c r="B2363" s="99">
        <v>830</v>
      </c>
    </row>
    <row r="2364" spans="1:2" ht="16.5" thickBot="1">
      <c r="A2364" s="46" t="s">
        <v>332</v>
      </c>
      <c r="B2364" s="49">
        <v>2250</v>
      </c>
    </row>
    <row r="2365" spans="1:2" ht="16.5" thickTop="1">
      <c r="A2365" s="33" t="s">
        <v>343</v>
      </c>
      <c r="B2365" s="36">
        <v>745</v>
      </c>
    </row>
    <row r="2366" spans="1:2" ht="16.149999999999999">
      <c r="A2366" s="40" t="s">
        <v>124</v>
      </c>
      <c r="B2366" s="42">
        <v>620</v>
      </c>
    </row>
    <row r="2367" spans="1:2" ht="16.5" thickBot="1">
      <c r="A2367" s="129" t="s">
        <v>587</v>
      </c>
      <c r="B2367" s="74">
        <v>480</v>
      </c>
    </row>
    <row r="2368" spans="1:2" ht="16.149999999999999">
      <c r="A2368" s="205" t="s">
        <v>351</v>
      </c>
      <c r="B2368" s="207">
        <v>950</v>
      </c>
    </row>
    <row r="2369" spans="1:2" ht="16.149999999999999">
      <c r="A2369" s="200" t="s">
        <v>352</v>
      </c>
      <c r="B2369" s="42">
        <v>950</v>
      </c>
    </row>
    <row r="2370" spans="1:2" ht="16.149999999999999">
      <c r="A2370" s="201" t="s">
        <v>353</v>
      </c>
      <c r="B2370" s="42">
        <v>950</v>
      </c>
    </row>
    <row r="2371" spans="1:2" ht="16.149999999999999">
      <c r="A2371" s="40" t="s">
        <v>126</v>
      </c>
      <c r="B2371" s="42">
        <v>1200</v>
      </c>
    </row>
    <row r="2372" spans="1:2" ht="16.149999999999999">
      <c r="A2372" s="40" t="s">
        <v>346</v>
      </c>
      <c r="B2372" s="42">
        <v>950</v>
      </c>
    </row>
    <row r="2373" spans="1:2" ht="16.5" thickBot="1">
      <c r="A2373" s="62" t="s">
        <v>347</v>
      </c>
      <c r="B2373" s="67">
        <v>950</v>
      </c>
    </row>
    <row r="2374" spans="1:2" ht="15.4" thickTop="1"/>
  </sheetData>
  <protectedRanges>
    <protectedRange password="CC6F" sqref="I6:J101" name="請勿修改_1_1" securityDescriptor=""/>
  </protectedRanges>
  <mergeCells count="9">
    <mergeCell ref="A5:C5"/>
    <mergeCell ref="E5:H5"/>
    <mergeCell ref="I5:J5"/>
    <mergeCell ref="A2:K2"/>
    <mergeCell ref="A1:K1"/>
    <mergeCell ref="A3:K3"/>
    <mergeCell ref="A4:C4"/>
    <mergeCell ref="D4:F4"/>
    <mergeCell ref="G4:K4"/>
  </mergeCells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具名範圍</vt:lpstr>
      </vt:variant>
      <vt:variant>
        <vt:i4>3</vt:i4>
      </vt:variant>
    </vt:vector>
  </HeadingPairs>
  <TitlesOfParts>
    <vt:vector size="11" baseType="lpstr">
      <vt:lpstr>價目表</vt:lpstr>
      <vt:lpstr>散光多焦對照表</vt:lpstr>
      <vt:lpstr>訂購須知</vt:lpstr>
      <vt:lpstr>到貨時間表</vt:lpstr>
      <vt:lpstr>新視野促銷品供應度數表</vt:lpstr>
      <vt:lpstr>星歐促銷品供應度數表</vt:lpstr>
      <vt:lpstr>訂購單 物流(5000以上)</vt:lpstr>
      <vt:lpstr>訂購單  超商(3000以上20000以下))</vt:lpstr>
      <vt:lpstr>'訂購單 物流(5000以上)'!Print_Area</vt:lpstr>
      <vt:lpstr>新視野促銷品供應度數表!Print_Area</vt:lpstr>
      <vt:lpstr>價目表!Print_Area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2020-10-05T01:36:37Z</dcterms:modified>
</cp:coreProperties>
</file>